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B82A58FB-0678-4A2F-9E09-7E404515D303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49" i="1"/>
  <c r="C55" i="1"/>
  <c r="C81" i="1" l="1"/>
  <c r="D57" i="1" l="1"/>
  <c r="E6" i="1"/>
  <c r="D72" i="1" l="1"/>
  <c r="D83" i="1" s="1"/>
  <c r="E83" i="1" s="1"/>
  <c r="E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74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<sst xmlns="http://schemas.openxmlformats.org/spreadsheetml/2006/main" count="118" uniqueCount="77">
  <si>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</si>
  <si>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</si>
  <si>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</si>
  <si>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</si>
  <si>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</si>
  <si>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</si>
  <si>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</si>
  <si>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</si>
  <si>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</si>
  <si>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</si>
  <si>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</si>
  <si>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</si>
  <si>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</si>
  <si>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</si>
  <si>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</si>
  <si>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</si>
  <si>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</si>
  <si>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</si>
  <si>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</si>
  <si>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</si>
  <si>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</si>
  <si>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</si>
  <si>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</si>
  <si>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</si>
  <si>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</si>
  <si>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</si>
  <si>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</si>
  <si>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</si>
  <si>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</si>
  <si>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</si>
  <si>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</si>
  <si>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</si>
  <si>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</si>
  <si>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</si>
  <si>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</si>
  <si>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</si>
  <si>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</si>
  <si>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</si>
  <si>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</si>
  <si>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</si>
  <si>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</si>
  <si>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</si>
  <si>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</si>
  <si>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</si>
  <si>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</si>
  <si>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</si>
  <si>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</si>
  <si>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</si>
  <si>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</si>
  <si>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</si>
  <si>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</si>
  <si>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</si>
  <si>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</si>
  <si>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</si>
  <si>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</si>
  <si>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</si>
  <si>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</si>
  <si>
    <t>Clerk's salary - October</t>
  </si>
  <si>
    <t>Woburn Sands Town Council</t>
  </si>
  <si>
    <t>Meeting room hire April 2025 - March 2026</t>
  </si>
  <si>
    <t>Zurich Insurance (claim for lights)</t>
  </si>
  <si>
    <t>Poors Coal Charity</t>
  </si>
  <si>
    <t>Donation</t>
  </si>
  <si>
    <t>Donation - Library</t>
  </si>
  <si>
    <t>Street light repair - 27 Church Road</t>
  </si>
  <si>
    <t>Clerk's salary - November</t>
  </si>
  <si>
    <t>Clerk's salary - December</t>
  </si>
  <si>
    <t>Clerk's PAYE Oct - Dec</t>
  </si>
  <si>
    <t>Clerk's Allowance Oct - Dec</t>
  </si>
  <si>
    <t>Planning training course - JM</t>
  </si>
  <si>
    <t>Financial Statement to 5th February 2026</t>
  </si>
  <si>
    <t>Financial Position at 5 February 2026</t>
  </si>
  <si>
    <t>Reconcilliation to statements 5/2/2026</t>
  </si>
  <si>
    <t>Clerk's Salary - January</t>
  </si>
  <si>
    <t>Install 3 streetlights (insurance claim)</t>
  </si>
  <si>
    <t>Street light repair - 40 Church Road</t>
  </si>
  <si>
    <t>St Michaels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</si>
</sst>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86"/>
  <sheetViews>
    <sheetView tabSelected="1" zoomScale="117" zoomScaleNormal="117" workbookViewId="0">
      <selection activeCell="G76" sqref="G76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70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56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47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49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48</v>
      </c>
      <c r="G30" s="38">
        <v>1391</v>
      </c>
    </row>
    <row r="31" spans="1:9" ht="15" customHeight="1" x14ac:dyDescent="0.3">
      <c r="A31" s="20">
        <v>45924</v>
      </c>
      <c r="B31" s="21" t="s">
        <v>50</v>
      </c>
      <c r="C31" s="26">
        <v>1938.16</v>
      </c>
      <c r="F31" s="24" t="s">
        <v>51</v>
      </c>
      <c r="G31" s="38">
        <v>1392</v>
      </c>
    </row>
    <row r="32" spans="1:9" ht="15" customHeight="1" x14ac:dyDescent="0.3">
      <c r="A32" s="20">
        <v>45924</v>
      </c>
      <c r="B32" s="21" t="s">
        <v>53</v>
      </c>
      <c r="C32" s="26">
        <v>35</v>
      </c>
      <c r="F32" s="24" t="s">
        <v>69</v>
      </c>
      <c r="G32" s="38">
        <v>1393</v>
      </c>
    </row>
    <row r="33" spans="1:7" ht="15" customHeight="1" x14ac:dyDescent="0.3">
      <c r="A33" s="20">
        <v>45924</v>
      </c>
      <c r="B33" s="21" t="s">
        <v>53</v>
      </c>
      <c r="C33" s="26">
        <v>155</v>
      </c>
      <c r="F33" s="24" t="s">
        <v>52</v>
      </c>
      <c r="G33" s="38">
        <v>1394</v>
      </c>
    </row>
    <row r="34" spans="1:7" ht="15" customHeight="1" x14ac:dyDescent="0.3">
      <c r="A34" s="20">
        <v>45924</v>
      </c>
      <c r="B34" s="21" t="s">
        <v>54</v>
      </c>
      <c r="C34" s="26">
        <v>180</v>
      </c>
      <c r="F34" s="24" t="s">
        <v>55</v>
      </c>
      <c r="G34" s="38">
        <v>1395</v>
      </c>
    </row>
    <row r="35" spans="1:7" ht="15" customHeight="1" x14ac:dyDescent="0.3">
      <c r="A35" s="20">
        <v>45952</v>
      </c>
      <c r="B35" s="21" t="s">
        <v>6</v>
      </c>
      <c r="C35" s="26">
        <v>235.77</v>
      </c>
      <c r="F35" s="24" t="s">
        <v>57</v>
      </c>
      <c r="G35" s="38">
        <v>1396</v>
      </c>
    </row>
    <row r="36" spans="1:7" ht="15" customHeight="1" x14ac:dyDescent="0.3">
      <c r="A36" s="20">
        <v>45952</v>
      </c>
      <c r="B36" s="21" t="s">
        <v>58</v>
      </c>
      <c r="C36" s="26">
        <v>180</v>
      </c>
      <c r="F36" s="24" t="s">
        <v>59</v>
      </c>
      <c r="G36" s="38">
        <v>1397</v>
      </c>
    </row>
    <row r="37" spans="1:7" ht="15" customHeight="1" x14ac:dyDescent="0.3">
      <c r="A37" s="20">
        <v>45994</v>
      </c>
      <c r="B37" s="21" t="s">
        <v>6</v>
      </c>
      <c r="C37" s="26">
        <v>235.37</v>
      </c>
      <c r="F37" s="24" t="s">
        <v>65</v>
      </c>
      <c r="G37" s="38">
        <v>1398</v>
      </c>
    </row>
    <row r="38" spans="1:7" ht="15" customHeight="1" x14ac:dyDescent="0.3">
      <c r="A38" s="20">
        <v>45994</v>
      </c>
      <c r="B38" s="21" t="s">
        <v>6</v>
      </c>
      <c r="C38" s="26">
        <v>235.57</v>
      </c>
      <c r="F38" s="24" t="s">
        <v>66</v>
      </c>
      <c r="G38" s="38">
        <v>1399</v>
      </c>
    </row>
    <row r="39" spans="1:7" ht="15" customHeight="1" x14ac:dyDescent="0.3">
      <c r="A39" s="20">
        <v>45994</v>
      </c>
      <c r="B39" s="21" t="s">
        <v>14</v>
      </c>
      <c r="C39" s="26">
        <v>176.8</v>
      </c>
      <c r="F39" s="24" t="s">
        <v>67</v>
      </c>
      <c r="G39" s="38">
        <v>1400</v>
      </c>
    </row>
    <row r="40" spans="1:7" ht="15" customHeight="1" x14ac:dyDescent="0.3">
      <c r="A40" s="20">
        <v>45994</v>
      </c>
      <c r="B40" s="21" t="s">
        <v>6</v>
      </c>
      <c r="C40" s="26">
        <v>25</v>
      </c>
      <c r="F40" s="24" t="s">
        <v>68</v>
      </c>
      <c r="G40" s="38">
        <v>1401</v>
      </c>
    </row>
    <row r="41" spans="1:7" ht="15" customHeight="1" x14ac:dyDescent="0.3">
      <c r="A41" s="20">
        <v>45994</v>
      </c>
      <c r="B41" s="21" t="s">
        <v>61</v>
      </c>
      <c r="C41" s="26">
        <v>150</v>
      </c>
      <c r="F41" s="24" t="s">
        <v>62</v>
      </c>
      <c r="G41" s="38">
        <v>1402</v>
      </c>
    </row>
    <row r="42" spans="1:7" ht="15" customHeight="1" x14ac:dyDescent="0.3">
      <c r="A42" s="20">
        <v>45994</v>
      </c>
      <c r="B42" s="21" t="s">
        <v>58</v>
      </c>
      <c r="C42" s="26">
        <v>350</v>
      </c>
      <c r="F42" s="24" t="s">
        <v>63</v>
      </c>
      <c r="G42" s="38">
        <v>1403</v>
      </c>
    </row>
    <row r="43" spans="1:7" ht="15" customHeight="1" x14ac:dyDescent="0.3">
      <c r="A43" s="20">
        <v>45994</v>
      </c>
      <c r="B43" s="21" t="s">
        <v>27</v>
      </c>
      <c r="C43" s="26">
        <v>192</v>
      </c>
      <c r="F43" s="24" t="s">
        <v>64</v>
      </c>
      <c r="G43" s="38">
        <v>1404</v>
      </c>
    </row>
    <row r="44" spans="1:7" ht="15" customHeight="1" x14ac:dyDescent="0.3">
      <c r="A44" s="20">
        <v>46050</v>
      </c>
      <c r="B44" s="21" t="s">
        <v>6</v>
      </c>
      <c r="C44" s="26">
        <v>235.77</v>
      </c>
      <c r="F44" s="24" t="s">
        <v>73</v>
      </c>
      <c r="G44" s="38">
        <v>1405</v>
      </c>
    </row>
    <row r="45" spans="1:7" ht="15" customHeight="1" x14ac:dyDescent="0.3">
      <c r="A45" s="20">
        <v>46051</v>
      </c>
      <c r="B45" s="21" t="s">
        <v>15</v>
      </c>
      <c r="C45" s="26">
        <v>300</v>
      </c>
      <c r="F45" s="24" t="s">
        <v>62</v>
      </c>
      <c r="G45" s="38">
        <v>1406</v>
      </c>
    </row>
    <row r="46" spans="1:7" ht="15" customHeight="1" x14ac:dyDescent="0.3">
      <c r="A46" s="20">
        <v>46052</v>
      </c>
      <c r="B46" s="21" t="s">
        <v>27</v>
      </c>
      <c r="C46" s="26">
        <v>3187.2</v>
      </c>
      <c r="F46" s="24" t="s">
        <v>74</v>
      </c>
      <c r="G46" s="38">
        <v>1407</v>
      </c>
    </row>
    <row r="47" spans="1:7" ht="15" customHeight="1" x14ac:dyDescent="0.3">
      <c r="A47" s="20">
        <v>46053</v>
      </c>
      <c r="B47" s="21" t="s">
        <v>27</v>
      </c>
      <c r="C47" s="26">
        <v>108</v>
      </c>
      <c r="F47" s="24" t="s">
        <v>75</v>
      </c>
      <c r="G47" s="38">
        <v>1408</v>
      </c>
    </row>
    <row r="48" spans="1:7" ht="15" customHeight="1" x14ac:dyDescent="0.3">
      <c r="A48" s="20"/>
      <c r="B48" s="21"/>
      <c r="C48" s="25"/>
      <c r="D48" s="23"/>
      <c r="E48" s="3"/>
      <c r="F48" s="24"/>
      <c r="G48" s="38"/>
    </row>
    <row r="49" spans="1:7" ht="15" customHeight="1" x14ac:dyDescent="0.3">
      <c r="A49" s="20"/>
      <c r="B49" s="1"/>
      <c r="C49" s="27">
        <f>SUM(C9:C47)</f>
        <v>11175.57</v>
      </c>
      <c r="D49" s="23"/>
      <c r="E49" s="3"/>
      <c r="F49" s="24"/>
      <c r="G49" s="38"/>
    </row>
    <row r="50" spans="1:7" ht="15" customHeight="1" x14ac:dyDescent="0.3">
      <c r="A50" s="11" t="s">
        <v>8</v>
      </c>
      <c r="B50" s="28"/>
      <c r="C50" s="22"/>
      <c r="D50" s="23"/>
      <c r="E50" s="3"/>
      <c r="F50" s="29"/>
      <c r="G50" s="38"/>
    </row>
    <row r="51" spans="1:7" ht="15" customHeight="1" x14ac:dyDescent="0.3">
      <c r="A51" s="20">
        <v>45742</v>
      </c>
      <c r="B51" s="21" t="s">
        <v>14</v>
      </c>
      <c r="C51" s="25">
        <v>171.2</v>
      </c>
      <c r="D51" s="23"/>
      <c r="E51" s="3"/>
      <c r="F51" s="29"/>
      <c r="G51" s="38">
        <v>1364</v>
      </c>
    </row>
    <row r="52" spans="1:7" ht="15" customHeight="1" x14ac:dyDescent="0.3">
      <c r="A52" s="20"/>
      <c r="B52" s="21" t="s">
        <v>15</v>
      </c>
      <c r="C52" s="22">
        <v>300</v>
      </c>
      <c r="D52" s="1"/>
      <c r="E52" s="3"/>
      <c r="F52" s="6"/>
      <c r="G52" s="38"/>
    </row>
    <row r="53" spans="1:7" ht="15" customHeight="1" x14ac:dyDescent="0.3">
      <c r="A53" s="20">
        <v>45742</v>
      </c>
      <c r="B53" s="21" t="s">
        <v>37</v>
      </c>
      <c r="C53" s="22">
        <v>720</v>
      </c>
      <c r="D53" s="1"/>
      <c r="E53" s="3"/>
      <c r="F53" s="6"/>
      <c r="G53" s="38">
        <v>1367</v>
      </c>
    </row>
    <row r="54" spans="1:7" ht="15" customHeight="1" x14ac:dyDescent="0.3">
      <c r="A54" s="39">
        <v>45742</v>
      </c>
      <c r="B54" s="40" t="s">
        <v>40</v>
      </c>
      <c r="C54" s="41">
        <v>1304.5</v>
      </c>
      <c r="D54" s="1"/>
      <c r="E54" s="3"/>
      <c r="F54" s="6"/>
      <c r="G54" s="38"/>
    </row>
    <row r="55" spans="1:7" ht="15" customHeight="1" x14ac:dyDescent="0.3">
      <c r="A55" s="20"/>
      <c r="B55" s="21"/>
      <c r="C55" s="27">
        <f>SUM(C51:C54)</f>
        <v>2495.6999999999998</v>
      </c>
      <c r="D55" s="1"/>
      <c r="E55" s="3"/>
      <c r="F55" s="6"/>
      <c r="G55" s="38"/>
    </row>
    <row r="56" spans="1:7" ht="15" customHeight="1" x14ac:dyDescent="0.3">
      <c r="A56" s="20"/>
      <c r="B56" s="21"/>
      <c r="C56" s="22"/>
      <c r="D56" s="23"/>
      <c r="E56" s="3"/>
      <c r="F56" s="6"/>
    </row>
    <row r="57" spans="1:7" ht="15" customHeight="1" x14ac:dyDescent="0.3">
      <c r="A57" s="20" t="s">
        <v>20</v>
      </c>
      <c r="B57" s="21"/>
      <c r="C57" s="26"/>
      <c r="D57" s="23">
        <f>SUM(C9:C51)*-1</f>
        <v>-22522.34</v>
      </c>
      <c r="E57" s="3"/>
      <c r="F57" s="6"/>
    </row>
    <row r="58" spans="1:7" ht="15" customHeight="1" x14ac:dyDescent="0.3">
      <c r="A58" s="20">
        <v>45757</v>
      </c>
      <c r="B58" s="21" t="s">
        <v>12</v>
      </c>
      <c r="C58" s="25">
        <v>10516</v>
      </c>
      <c r="D58" s="23"/>
      <c r="E58" s="3"/>
      <c r="F58" s="6"/>
    </row>
    <row r="59" spans="1:7" ht="15" customHeight="1" x14ac:dyDescent="0.3">
      <c r="A59" s="20">
        <v>45777</v>
      </c>
      <c r="B59" s="21" t="s">
        <v>9</v>
      </c>
      <c r="C59" s="22">
        <v>20.18</v>
      </c>
      <c r="D59" s="23"/>
      <c r="E59" s="3"/>
      <c r="F59" s="6"/>
    </row>
    <row r="60" spans="1:7" ht="15" customHeight="1" x14ac:dyDescent="0.3">
      <c r="A60" s="20">
        <v>45807</v>
      </c>
      <c r="B60" s="21" t="s">
        <v>9</v>
      </c>
      <c r="C60" s="22">
        <v>20.61</v>
      </c>
      <c r="D60" s="23"/>
      <c r="E60" s="3"/>
      <c r="F60" s="6"/>
    </row>
    <row r="61" spans="1:7" ht="15" customHeight="1" x14ac:dyDescent="0.3">
      <c r="A61" s="20">
        <v>45838</v>
      </c>
      <c r="B61" s="21" t="s">
        <v>9</v>
      </c>
      <c r="C61" s="22">
        <v>19.510000000000002</v>
      </c>
      <c r="D61" s="23"/>
      <c r="E61" s="3"/>
      <c r="F61" s="6"/>
    </row>
    <row r="62" spans="1:7" ht="15" customHeight="1" x14ac:dyDescent="0.3">
      <c r="A62" s="20">
        <v>45869</v>
      </c>
      <c r="B62" s="21" t="s">
        <v>9</v>
      </c>
      <c r="C62" s="22">
        <v>17.850000000000001</v>
      </c>
      <c r="D62" s="23"/>
      <c r="E62" s="3"/>
      <c r="F62" s="6"/>
    </row>
    <row r="63" spans="1:7" ht="15" customHeight="1" x14ac:dyDescent="0.3">
      <c r="A63" s="20">
        <v>45898</v>
      </c>
      <c r="B63" s="21" t="s">
        <v>9</v>
      </c>
      <c r="C63" s="22">
        <v>15.72</v>
      </c>
      <c r="D63" s="23"/>
      <c r="E63" s="3"/>
      <c r="F63" s="6"/>
    </row>
    <row r="64" spans="1:7" ht="15" customHeight="1" x14ac:dyDescent="0.3">
      <c r="A64" s="20">
        <v>45930</v>
      </c>
      <c r="B64" s="21" t="s">
        <v>9</v>
      </c>
      <c r="C64" s="22">
        <v>17.239999999999998</v>
      </c>
      <c r="D64" s="23"/>
      <c r="E64" s="3"/>
      <c r="F64" s="6"/>
    </row>
    <row r="65" spans="1:6" ht="15" customHeight="1" x14ac:dyDescent="0.3">
      <c r="A65" s="20">
        <v>45943</v>
      </c>
      <c r="B65" s="21" t="s">
        <v>60</v>
      </c>
      <c r="C65" s="22">
        <v>2513.6</v>
      </c>
      <c r="D65" s="23"/>
      <c r="E65" s="3"/>
      <c r="F65" s="6"/>
    </row>
    <row r="66" spans="1:6" ht="15" customHeight="1" x14ac:dyDescent="0.3">
      <c r="A66" s="20">
        <v>45961</v>
      </c>
      <c r="B66" s="21" t="s">
        <v>9</v>
      </c>
      <c r="C66" s="22">
        <v>16.45</v>
      </c>
      <c r="D66" s="23"/>
      <c r="E66" s="3"/>
      <c r="F66" s="6"/>
    </row>
    <row r="67" spans="1:6" ht="15" customHeight="1" x14ac:dyDescent="0.3">
      <c r="A67" s="20">
        <v>45989</v>
      </c>
      <c r="B67" s="21" t="s">
        <v>9</v>
      </c>
      <c r="C67" s="22">
        <v>13.2</v>
      </c>
      <c r="D67" s="23"/>
      <c r="E67" s="3"/>
      <c r="F67" s="6"/>
    </row>
    <row r="68" spans="1:6" ht="15" customHeight="1" x14ac:dyDescent="0.3">
      <c r="A68" s="20">
        <v>46022</v>
      </c>
      <c r="B68" s="21" t="s">
        <v>9</v>
      </c>
      <c r="C68" s="22">
        <v>14.94</v>
      </c>
      <c r="D68" s="23"/>
      <c r="E68" s="3"/>
      <c r="F68" s="6"/>
    </row>
    <row r="69" spans="1:6" ht="15" customHeight="1" x14ac:dyDescent="0.3">
      <c r="A69" s="20">
        <v>46052</v>
      </c>
      <c r="B69" s="21" t="s">
        <v>9</v>
      </c>
      <c r="C69" s="22">
        <v>13.18</v>
      </c>
      <c r="D69" s="23"/>
      <c r="E69" s="3"/>
      <c r="F69" s="6"/>
    </row>
    <row r="70" spans="1:6" ht="15" customHeight="1" x14ac:dyDescent="0.3">
      <c r="A70" s="20"/>
      <c r="B70" s="31"/>
      <c r="C70" s="27">
        <f>SUM(C58:C69)</f>
        <v>13198.480000000003</v>
      </c>
      <c r="D70" s="23"/>
      <c r="E70" s="3"/>
      <c r="F70" s="6"/>
    </row>
    <row r="71" spans="1:6" ht="15" customHeight="1" x14ac:dyDescent="0.3">
      <c r="A71" s="1"/>
      <c r="B71" s="1"/>
      <c r="C71" s="3"/>
      <c r="D71" s="23"/>
      <c r="E71" s="3"/>
      <c r="F71" s="6"/>
    </row>
    <row r="72" spans="1:6" ht="15" customHeight="1" x14ac:dyDescent="0.3">
      <c r="A72" s="11" t="s">
        <v>71</v>
      </c>
      <c r="B72" s="1"/>
      <c r="C72" s="16"/>
      <c r="D72" s="17">
        <f>D6-C49-C55+C70</f>
        <v>12750.780000000002</v>
      </c>
      <c r="E72" s="16">
        <f>C72+D72</f>
        <v>12750.780000000002</v>
      </c>
      <c r="F72" s="30"/>
    </row>
    <row r="73" spans="1:6" ht="15" customHeight="1" x14ac:dyDescent="0.3">
      <c r="A73" s="1"/>
      <c r="B73" s="1"/>
      <c r="C73" s="3"/>
      <c r="D73" s="23"/>
      <c r="E73" s="3"/>
      <c r="F73" s="6"/>
    </row>
    <row r="74" spans="1:6" ht="15" customHeight="1" x14ac:dyDescent="0.3">
      <c r="A74" s="11" t="s">
        <v>10</v>
      </c>
      <c r="B74" s="1"/>
      <c r="C74" s="1"/>
      <c r="D74" s="23"/>
      <c r="E74" s="3"/>
      <c r="F74" s="6"/>
    </row>
    <row r="75" spans="1:6" ht="15" customHeight="1" x14ac:dyDescent="0.3">
      <c r="A75" s="20">
        <v>45798</v>
      </c>
      <c r="B75" s="21" t="s">
        <v>14</v>
      </c>
      <c r="C75" s="26">
        <v>171.2</v>
      </c>
      <c r="D75" s="23"/>
      <c r="E75" s="3"/>
      <c r="F75" s="6"/>
    </row>
    <row r="76" spans="1:6" ht="15" customHeight="1" x14ac:dyDescent="0.3">
      <c r="A76" s="20">
        <v>46050</v>
      </c>
      <c r="B76" s="21" t="s">
        <v>76</v>
      </c>
      <c r="C76" s="26">
        <v>300</v>
      </c>
      <c r="D76" s="23"/>
      <c r="E76" s="3"/>
      <c r="F76" s="6"/>
    </row>
    <row r="77" spans="1:6" ht="15" customHeight="1" x14ac:dyDescent="0.3">
      <c r="A77" s="20">
        <v>46050</v>
      </c>
      <c r="B77" s="21" t="s">
        <v>27</v>
      </c>
      <c r="C77" s="26">
        <v>3187.2</v>
      </c>
      <c r="D77" s="23"/>
      <c r="E77" s="3"/>
      <c r="F77" s="6"/>
    </row>
    <row r="78" spans="1:6" ht="15" customHeight="1" x14ac:dyDescent="0.3">
      <c r="A78" s="20">
        <v>46050</v>
      </c>
      <c r="B78" s="21" t="s">
        <v>27</v>
      </c>
      <c r="C78" s="26">
        <v>108</v>
      </c>
      <c r="D78" s="23"/>
      <c r="E78" s="3"/>
      <c r="F78" s="6"/>
    </row>
    <row r="79" spans="1:6" ht="15" customHeight="1" x14ac:dyDescent="0.3">
      <c r="A79" s="20"/>
      <c r="B79" s="21"/>
      <c r="C79" s="26"/>
      <c r="D79" s="23"/>
      <c r="E79" s="3"/>
      <c r="F79" s="6"/>
    </row>
    <row r="80" spans="1:6" x14ac:dyDescent="0.3">
      <c r="A80" s="20"/>
      <c r="B80" s="21"/>
      <c r="C80" s="25"/>
      <c r="D80" s="26"/>
      <c r="E80" s="3"/>
      <c r="F80" s="24"/>
    </row>
    <row r="81" spans="1:6" x14ac:dyDescent="0.3">
      <c r="A81" s="1"/>
      <c r="B81" s="1"/>
      <c r="C81" s="32">
        <f>SUM(C75:C80)</f>
        <v>3766.3999999999996</v>
      </c>
      <c r="D81" s="26"/>
      <c r="E81" s="3"/>
      <c r="F81" s="24"/>
    </row>
    <row r="82" spans="1:6" x14ac:dyDescent="0.3">
      <c r="A82" s="20"/>
      <c r="B82" s="21"/>
      <c r="C82" s="26"/>
      <c r="D82" s="23"/>
      <c r="E82" s="3"/>
      <c r="F82" s="33"/>
    </row>
    <row r="83" spans="1:6" x14ac:dyDescent="0.3">
      <c r="A83" s="1"/>
      <c r="B83" s="11" t="s">
        <v>72</v>
      </c>
      <c r="C83" s="16">
        <v>500</v>
      </c>
      <c r="D83" s="16">
        <f>D72+C81</f>
        <v>16517.18</v>
      </c>
      <c r="E83" s="16">
        <f>SUM(C83:D83)</f>
        <v>17017.18</v>
      </c>
      <c r="F83" s="30"/>
    </row>
    <row r="84" spans="1:6" x14ac:dyDescent="0.3">
      <c r="A84" s="1"/>
      <c r="B84" s="1"/>
      <c r="C84" s="3"/>
      <c r="D84" s="23"/>
      <c r="E84" s="3"/>
      <c r="F84" s="6"/>
    </row>
    <row r="85" spans="1:6" x14ac:dyDescent="0.3">
      <c r="A85" s="1"/>
      <c r="B85" s="11" t="s">
        <v>11</v>
      </c>
      <c r="C85" s="3"/>
      <c r="D85" s="23"/>
      <c r="E85" s="3"/>
      <c r="F85" s="30"/>
    </row>
    <row r="86" spans="1:6" x14ac:dyDescent="0.3">
      <c r="A86" s="34"/>
      <c r="B86" s="35"/>
      <c r="C86" s="35"/>
      <c r="D86" s="35"/>
      <c r="E86" s="3"/>
      <c r="F86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2026-02-14T11:58:51Z</dcterms:modified>
</cp:coreProperties>
</file>