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006DE970-1C69-41CB-B1BC-9DA5D8BCDF7B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D52" i="1" s="1"/>
  <c r="C62" i="1"/>
  <c r="C69" i="1"/>
  <c r="C50" i="1"/>
  <c r="E6" i="1"/>
  <c r="D64" i="1" l="1"/>
  <c r="D71" i="1" s="1"/>
  <c r="E71" i="1" s="1"/>
  <c r="E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66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<sst xmlns="http://schemas.openxmlformats.org/spreadsheetml/2006/main" count="95" uniqueCount="67">
  <si>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</si>
  <si>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</si>
  <si>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</si>
  <si>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</si>
  <si>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</si>
  <si>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</si>
  <si>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</si>
  <si>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</si>
  <si>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</si>
  <si>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</si>
  <si>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</si>
  <si>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</si>
  <si>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</si>
  <si>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</si>
  <si>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</si>
  <si>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</si>
  <si>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</si>
  <si>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</si>
  <si>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</si>
  <si>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</si>
  <si>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</si>
  <si>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</si>
  <si>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</si>
  <si>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</si>
  <si>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</si>
  <si>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</si>
  <si>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</si>
  <si>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</si>
  <si>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</si>
  <si>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</si>
  <si>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</si>
  <si>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</si>
  <si>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</si>
  <si>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</si>
  <si>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</si>
  <si>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</si>
  <si>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</si>
  <si>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</si>
  <si>
    <t>Clerk's Salary - June</t>
  </si>
  <si>
    <t>Clerk's Allowance April - June</t>
  </si>
  <si>
    <t>Clerk's PAYE April - June</t>
  </si>
  <si>
    <t>New Cllr Induction training 19/7/23 ASW</t>
  </si>
  <si>
    <t>Finance Training Amc 6/6/23</t>
  </si>
  <si>
    <t>Cultivation Ltd</t>
  </si>
  <si>
    <t>Final invoice - May 2023</t>
  </si>
  <si>
    <t>Twenty's Plenty signs</t>
  </si>
  <si>
    <t>Zurich</t>
  </si>
  <si>
    <t>Insurance renewal 1 year</t>
  </si>
  <si>
    <t>Staionery - Clerk - files, filing, envelopes</t>
  </si>
  <si>
    <t>Clerk's Salary - July</t>
  </si>
  <si>
    <t>Clerk's Salary - August</t>
  </si>
  <si>
    <t>Financial Statement to 5th Oct 2023</t>
  </si>
  <si>
    <t>Clerk's Salary - September</t>
  </si>
  <si>
    <t>Clerk's PAYE July - Sept</t>
  </si>
  <si>
    <t>Clerk's Allowance July - Sept</t>
  </si>
  <si>
    <t>Central Beds Council</t>
  </si>
  <si>
    <t>Uncontested election costs</t>
  </si>
  <si>
    <t>Fixings for new notice board</t>
  </si>
  <si>
    <t>Financial Position at 3 Nov 2023</t>
  </si>
  <si>
    <t>Reconcilliation to statements 3/11/2023</t>
  </si>
  <si>
    <t>Poor's Coal Charity</t>
  </si>
  <si>
    <t>G Clough</t>
  </si>
  <si>
    <t>Grant</t>
  </si>
  <si>
    <t>Clerk's Salary - October</t>
  </si>
  <si>
    <t>Thank you gift for Internal Auditor</t>
  </si>
  <si>
    <t>NP - Workshop hall hire, posters &amp; flyers</t>
  </si>
  <si>
    <t>NP Grant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</si>
</sst>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/>
    <xf numFmtId="40" fontId="1" fillId="3" borderId="0" xfId="0" applyNumberFormat="1" applyFont="1" applyFill="1"/>
    <xf numFmtId="8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sheetPr>
    <pageSetUpPr fitToPage="1"/>
  </sheetPr>
  <dimension ref="A1:F74"/>
  <sheetViews>
    <sheetView tabSelected="1" zoomScaleNormal="100" workbookViewId="0">
      <selection activeCell="B4" sqref="B4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33203125" customWidth="1"/>
    <col min="5" max="5" width="9.5546875" customWidth="1"/>
    <col min="6" max="6" width="35.332031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51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5">
        <v>45042</v>
      </c>
      <c r="B10" s="26" t="s">
        <v>12</v>
      </c>
      <c r="C10" s="27">
        <v>2165.6999999999998</v>
      </c>
      <c r="D10" s="42"/>
      <c r="E10" s="43"/>
      <c r="F10" s="41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29</v>
      </c>
    </row>
    <row r="16" spans="1:6" ht="15" customHeight="1" x14ac:dyDescent="0.3">
      <c r="A16" s="20">
        <v>45070</v>
      </c>
      <c r="B16" s="21" t="s">
        <v>30</v>
      </c>
      <c r="C16" s="22">
        <v>355.44</v>
      </c>
      <c r="D16" s="23"/>
      <c r="E16" s="3"/>
      <c r="F16" s="24" t="s">
        <v>31</v>
      </c>
    </row>
    <row r="17" spans="1:6" ht="15" customHeight="1" x14ac:dyDescent="0.3">
      <c r="A17" s="20">
        <v>45070</v>
      </c>
      <c r="B17" s="21" t="s">
        <v>32</v>
      </c>
      <c r="C17" s="22">
        <v>42.45</v>
      </c>
      <c r="D17" s="23"/>
      <c r="E17" s="3"/>
      <c r="F17" s="24" t="s">
        <v>33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34</v>
      </c>
    </row>
    <row r="19" spans="1:6" ht="15" customHeight="1" x14ac:dyDescent="0.3">
      <c r="A19" s="20">
        <v>45105</v>
      </c>
      <c r="B19" s="21" t="s">
        <v>7</v>
      </c>
      <c r="C19" s="22">
        <v>202.12</v>
      </c>
      <c r="D19" s="23"/>
      <c r="E19" s="3"/>
      <c r="F19" s="24" t="s">
        <v>38</v>
      </c>
    </row>
    <row r="20" spans="1:6" ht="15" customHeight="1" x14ac:dyDescent="0.3">
      <c r="A20" s="20">
        <v>45105</v>
      </c>
      <c r="B20" s="21" t="s">
        <v>7</v>
      </c>
      <c r="C20" s="22">
        <v>151.6</v>
      </c>
      <c r="D20" s="23"/>
      <c r="E20" s="3"/>
      <c r="F20" s="24" t="s">
        <v>40</v>
      </c>
    </row>
    <row r="21" spans="1:6" ht="15" customHeight="1" x14ac:dyDescent="0.3">
      <c r="A21" s="20">
        <v>45105</v>
      </c>
      <c r="B21" s="21" t="s">
        <v>7</v>
      </c>
      <c r="C21" s="22">
        <v>25</v>
      </c>
      <c r="D21" s="23"/>
      <c r="E21" s="3"/>
      <c r="F21" s="24" t="s">
        <v>39</v>
      </c>
    </row>
    <row r="22" spans="1:6" ht="15" customHeight="1" x14ac:dyDescent="0.3">
      <c r="A22" s="20">
        <v>45105</v>
      </c>
      <c r="B22" s="21" t="s">
        <v>11</v>
      </c>
      <c r="C22" s="22">
        <v>35</v>
      </c>
      <c r="D22" s="23"/>
      <c r="E22" s="3"/>
      <c r="F22" s="24" t="s">
        <v>41</v>
      </c>
    </row>
    <row r="23" spans="1:6" ht="15" customHeight="1" x14ac:dyDescent="0.3">
      <c r="A23" s="20">
        <v>45105</v>
      </c>
      <c r="B23" s="21" t="s">
        <v>11</v>
      </c>
      <c r="C23" s="22">
        <v>30</v>
      </c>
      <c r="D23" s="23"/>
      <c r="E23" s="3"/>
      <c r="F23" s="24" t="s">
        <v>42</v>
      </c>
    </row>
    <row r="24" spans="1:6" ht="15" customHeight="1" x14ac:dyDescent="0.3">
      <c r="A24" s="20">
        <v>45105</v>
      </c>
      <c r="B24" s="21" t="s">
        <v>43</v>
      </c>
      <c r="C24" s="22">
        <v>60</v>
      </c>
      <c r="D24" s="23"/>
      <c r="E24" s="3"/>
      <c r="F24" s="24" t="s">
        <v>44</v>
      </c>
    </row>
    <row r="25" spans="1:6" ht="15" customHeight="1" x14ac:dyDescent="0.3">
      <c r="A25" s="20">
        <v>45105</v>
      </c>
      <c r="B25" s="21" t="s">
        <v>32</v>
      </c>
      <c r="C25" s="22">
        <v>142.56</v>
      </c>
      <c r="D25" s="23"/>
      <c r="E25" s="3"/>
      <c r="F25" s="24" t="s">
        <v>45</v>
      </c>
    </row>
    <row r="26" spans="1:6" ht="15" customHeight="1" x14ac:dyDescent="0.3">
      <c r="A26" s="20">
        <v>45105</v>
      </c>
      <c r="B26" s="21" t="s">
        <v>46</v>
      </c>
      <c r="C26" s="22">
        <v>264</v>
      </c>
      <c r="D26" s="23"/>
      <c r="E26" s="3"/>
      <c r="F26" s="24" t="s">
        <v>47</v>
      </c>
    </row>
    <row r="27" spans="1:6" ht="15" customHeight="1" x14ac:dyDescent="0.3">
      <c r="A27" s="20">
        <v>45126</v>
      </c>
      <c r="B27" s="21" t="s">
        <v>7</v>
      </c>
      <c r="C27" s="22">
        <v>202.32</v>
      </c>
      <c r="D27" s="23"/>
      <c r="E27" s="3"/>
      <c r="F27" s="24" t="s">
        <v>49</v>
      </c>
    </row>
    <row r="28" spans="1:6" ht="15" customHeight="1" x14ac:dyDescent="0.3">
      <c r="A28" s="20">
        <v>45126</v>
      </c>
      <c r="B28" s="21" t="s">
        <v>7</v>
      </c>
      <c r="C28" s="22">
        <v>38</v>
      </c>
      <c r="D28" s="23"/>
      <c r="E28" s="3"/>
      <c r="F28" s="24" t="s">
        <v>48</v>
      </c>
    </row>
    <row r="29" spans="1:6" ht="15" customHeight="1" x14ac:dyDescent="0.3">
      <c r="A29" s="20">
        <v>45157</v>
      </c>
      <c r="B29" s="21" t="s">
        <v>7</v>
      </c>
      <c r="C29" s="28">
        <v>202.32</v>
      </c>
      <c r="D29" s="23"/>
      <c r="E29" s="3"/>
      <c r="F29" s="24" t="s">
        <v>50</v>
      </c>
    </row>
    <row r="30" spans="1:6" ht="15" customHeight="1" x14ac:dyDescent="0.3">
      <c r="A30" s="20">
        <v>45196</v>
      </c>
      <c r="B30" s="21" t="s">
        <v>7</v>
      </c>
      <c r="C30" s="28">
        <v>202.32</v>
      </c>
      <c r="D30" s="23"/>
      <c r="E30" s="3"/>
      <c r="F30" s="24" t="s">
        <v>52</v>
      </c>
    </row>
    <row r="31" spans="1:6" ht="15" customHeight="1" x14ac:dyDescent="0.3">
      <c r="A31" s="20">
        <v>45196</v>
      </c>
      <c r="B31" s="21" t="s">
        <v>36</v>
      </c>
      <c r="C31" s="28">
        <v>151.80000000000001</v>
      </c>
      <c r="D31" s="23"/>
      <c r="E31" s="3"/>
      <c r="F31" s="24" t="s">
        <v>53</v>
      </c>
    </row>
    <row r="32" spans="1:6" ht="15" customHeight="1" x14ac:dyDescent="0.3">
      <c r="A32" s="20">
        <v>45196</v>
      </c>
      <c r="B32" s="21" t="s">
        <v>7</v>
      </c>
      <c r="C32" s="28">
        <v>25</v>
      </c>
      <c r="D32" s="23"/>
      <c r="E32" s="3"/>
      <c r="F32" s="24" t="s">
        <v>54</v>
      </c>
    </row>
    <row r="33" spans="1:6" ht="15" customHeight="1" x14ac:dyDescent="0.3">
      <c r="A33" s="20">
        <v>45196</v>
      </c>
      <c r="B33" s="21" t="s">
        <v>55</v>
      </c>
      <c r="C33" s="28">
        <v>62.04</v>
      </c>
      <c r="D33" s="23"/>
      <c r="E33" s="3"/>
      <c r="F33" s="24" t="s">
        <v>56</v>
      </c>
    </row>
    <row r="34" spans="1:6" ht="15" customHeight="1" x14ac:dyDescent="0.3">
      <c r="A34" s="20">
        <v>45196</v>
      </c>
      <c r="B34" s="21" t="s">
        <v>32</v>
      </c>
      <c r="C34" s="28">
        <v>30.37</v>
      </c>
      <c r="D34" s="23"/>
      <c r="E34" s="3"/>
      <c r="F34" s="24" t="s">
        <v>57</v>
      </c>
    </row>
    <row r="35" spans="1:6" ht="15" customHeight="1" x14ac:dyDescent="0.3">
      <c r="A35" s="20">
        <v>45217</v>
      </c>
      <c r="B35" s="21" t="s">
        <v>7</v>
      </c>
      <c r="C35" s="28">
        <v>202.32</v>
      </c>
      <c r="D35" s="23"/>
      <c r="E35" s="3"/>
      <c r="F35" s="24" t="s">
        <v>63</v>
      </c>
    </row>
    <row r="36" spans="1:6" ht="15" customHeight="1" x14ac:dyDescent="0.3">
      <c r="A36" s="20">
        <v>45217</v>
      </c>
      <c r="B36" s="21" t="s">
        <v>7</v>
      </c>
      <c r="C36" s="28">
        <v>21</v>
      </c>
      <c r="D36" s="23"/>
      <c r="E36" s="3"/>
      <c r="F36" s="24" t="s">
        <v>64</v>
      </c>
    </row>
    <row r="37" spans="1:6" ht="15" customHeight="1" x14ac:dyDescent="0.3">
      <c r="A37" s="20">
        <v>45217</v>
      </c>
      <c r="B37" s="21" t="s">
        <v>60</v>
      </c>
      <c r="C37" s="28">
        <v>500</v>
      </c>
      <c r="D37" s="23"/>
      <c r="E37" s="3"/>
      <c r="F37" s="24" t="s">
        <v>62</v>
      </c>
    </row>
    <row r="38" spans="1:6" ht="15" customHeight="1" x14ac:dyDescent="0.3">
      <c r="A38" s="25">
        <v>45217</v>
      </c>
      <c r="B38" s="26" t="s">
        <v>61</v>
      </c>
      <c r="C38" s="27">
        <v>162.44999999999999</v>
      </c>
      <c r="D38" s="42"/>
      <c r="E38" s="43"/>
      <c r="F38" s="41" t="s">
        <v>65</v>
      </c>
    </row>
    <row r="39" spans="1:6" ht="15" customHeight="1" x14ac:dyDescent="0.3">
      <c r="A39" s="20"/>
      <c r="B39" s="21"/>
      <c r="C39" s="28"/>
      <c r="D39" s="23"/>
      <c r="E39" s="3"/>
      <c r="F39" s="24"/>
    </row>
    <row r="40" spans="1:6" x14ac:dyDescent="0.3">
      <c r="A40" s="20"/>
      <c r="B40" s="1"/>
      <c r="C40" s="31">
        <f>SUM(C9:C38)</f>
        <v>6984.7299999999987</v>
      </c>
      <c r="D40" s="23"/>
      <c r="E40" s="3"/>
      <c r="F40" s="24"/>
    </row>
    <row r="41" spans="1:6" x14ac:dyDescent="0.3">
      <c r="A41" s="11" t="s">
        <v>15</v>
      </c>
      <c r="B41" s="32"/>
      <c r="C41" s="22"/>
      <c r="D41" s="23"/>
      <c r="E41" s="3"/>
      <c r="F41" s="33"/>
    </row>
    <row r="42" spans="1:6" x14ac:dyDescent="0.3">
      <c r="A42" s="20"/>
      <c r="B42" s="21"/>
      <c r="C42" s="28"/>
      <c r="D42" s="23"/>
      <c r="E42" s="3"/>
      <c r="F42" s="33"/>
    </row>
    <row r="43" spans="1:6" x14ac:dyDescent="0.3">
      <c r="A43" s="25">
        <v>45014</v>
      </c>
      <c r="B43" s="26" t="s">
        <v>14</v>
      </c>
      <c r="C43" s="27">
        <v>2325</v>
      </c>
      <c r="D43" s="23"/>
      <c r="E43" s="3"/>
      <c r="F43" s="1"/>
    </row>
    <row r="44" spans="1:6" x14ac:dyDescent="0.3">
      <c r="A44" s="20">
        <v>45014</v>
      </c>
      <c r="B44" s="21" t="s">
        <v>13</v>
      </c>
      <c r="C44" s="29">
        <v>160</v>
      </c>
      <c r="D44" s="23"/>
      <c r="E44" s="3"/>
      <c r="F44" s="24"/>
    </row>
    <row r="45" spans="1:6" x14ac:dyDescent="0.3">
      <c r="A45" s="20">
        <v>45014</v>
      </c>
      <c r="B45" s="21" t="s">
        <v>36</v>
      </c>
      <c r="C45" s="29">
        <v>151.6</v>
      </c>
      <c r="D45" s="23"/>
      <c r="E45" s="3"/>
      <c r="F45" s="24"/>
    </row>
    <row r="46" spans="1:6" x14ac:dyDescent="0.3">
      <c r="A46" s="20">
        <v>44952</v>
      </c>
      <c r="B46" s="21" t="s">
        <v>37</v>
      </c>
      <c r="C46" s="29">
        <v>300</v>
      </c>
      <c r="D46" s="23"/>
      <c r="E46" s="3"/>
      <c r="F46" s="44"/>
    </row>
    <row r="47" spans="1:6" x14ac:dyDescent="0.3">
      <c r="A47" s="20">
        <v>44979</v>
      </c>
      <c r="B47" s="21" t="s">
        <v>35</v>
      </c>
      <c r="C47" s="29">
        <v>480</v>
      </c>
      <c r="D47" s="23"/>
      <c r="E47" s="3"/>
      <c r="F47" s="24"/>
    </row>
    <row r="48" spans="1:6" x14ac:dyDescent="0.3">
      <c r="A48" s="20">
        <v>44377</v>
      </c>
      <c r="B48" s="21" t="s">
        <v>32</v>
      </c>
      <c r="C48" s="29">
        <v>45</v>
      </c>
      <c r="D48" s="23"/>
      <c r="E48" s="3"/>
      <c r="F48" s="24"/>
    </row>
    <row r="49" spans="1:6" x14ac:dyDescent="0.3">
      <c r="A49" s="20"/>
      <c r="B49" s="21"/>
      <c r="C49" s="22"/>
      <c r="D49" s="1"/>
      <c r="E49" s="3"/>
      <c r="F49" s="6"/>
    </row>
    <row r="50" spans="1:6" x14ac:dyDescent="0.3">
      <c r="A50" s="20"/>
      <c r="B50" s="21"/>
      <c r="C50" s="31">
        <f>SUM(C43:C48)</f>
        <v>3461.6</v>
      </c>
      <c r="D50" s="1"/>
      <c r="E50" s="3"/>
      <c r="F50" s="6"/>
    </row>
    <row r="51" spans="1:6" x14ac:dyDescent="0.3">
      <c r="A51" s="20"/>
      <c r="B51" s="21"/>
      <c r="C51" s="22"/>
      <c r="D51" s="23"/>
      <c r="E51" s="3"/>
      <c r="F51" s="6"/>
    </row>
    <row r="52" spans="1:6" x14ac:dyDescent="0.3">
      <c r="A52" s="20" t="s">
        <v>26</v>
      </c>
      <c r="B52" s="21"/>
      <c r="C52" s="30"/>
      <c r="D52" s="23">
        <f>SUM(C9:C44)*-1</f>
        <v>-16454.46</v>
      </c>
      <c r="E52" s="3"/>
      <c r="F52" s="6"/>
    </row>
    <row r="53" spans="1:6" x14ac:dyDescent="0.3">
      <c r="A53" s="20">
        <v>45022</v>
      </c>
      <c r="B53" s="21" t="s">
        <v>27</v>
      </c>
      <c r="C53" s="28">
        <v>10210</v>
      </c>
      <c r="D53" s="23"/>
      <c r="E53" s="3"/>
      <c r="F53" s="6"/>
    </row>
    <row r="54" spans="1:6" x14ac:dyDescent="0.3">
      <c r="A54" s="20">
        <v>45044</v>
      </c>
      <c r="B54" s="21" t="s">
        <v>16</v>
      </c>
      <c r="C54" s="22">
        <v>14.92</v>
      </c>
      <c r="D54" s="23"/>
      <c r="E54" s="3"/>
      <c r="F54" s="6"/>
    </row>
    <row r="55" spans="1:6" x14ac:dyDescent="0.3">
      <c r="A55" s="20">
        <v>45077</v>
      </c>
      <c r="B55" s="21" t="s">
        <v>16</v>
      </c>
      <c r="C55" s="22">
        <v>17.399999999999999</v>
      </c>
      <c r="D55" s="23"/>
      <c r="E55" s="3"/>
      <c r="F55" s="6"/>
    </row>
    <row r="56" spans="1:6" x14ac:dyDescent="0.3">
      <c r="A56" s="20">
        <v>45107</v>
      </c>
      <c r="B56" s="21" t="s">
        <v>16</v>
      </c>
      <c r="C56" s="22">
        <v>14.41</v>
      </c>
      <c r="D56" s="23"/>
      <c r="E56" s="3"/>
      <c r="F56" s="6"/>
    </row>
    <row r="57" spans="1:6" x14ac:dyDescent="0.3">
      <c r="A57" s="20">
        <v>45138</v>
      </c>
      <c r="B57" s="21" t="s">
        <v>16</v>
      </c>
      <c r="C57" s="22">
        <v>16.149999999999999</v>
      </c>
      <c r="D57" s="23"/>
      <c r="E57" s="3"/>
      <c r="F57" s="6"/>
    </row>
    <row r="58" spans="1:6" x14ac:dyDescent="0.3">
      <c r="A58" s="20">
        <v>45169</v>
      </c>
      <c r="B58" s="21" t="s">
        <v>16</v>
      </c>
      <c r="C58" s="22">
        <v>16.29</v>
      </c>
      <c r="D58" s="23"/>
      <c r="E58" s="3"/>
      <c r="F58" s="6"/>
    </row>
    <row r="59" spans="1:6" x14ac:dyDescent="0.3">
      <c r="A59" s="20">
        <v>45198</v>
      </c>
      <c r="B59" s="21" t="s">
        <v>16</v>
      </c>
      <c r="C59" s="22">
        <v>15.57</v>
      </c>
      <c r="D59" s="23"/>
      <c r="E59" s="3"/>
      <c r="F59" s="6"/>
    </row>
    <row r="60" spans="1:6" x14ac:dyDescent="0.3">
      <c r="A60" s="25">
        <v>45205</v>
      </c>
      <c r="B60" s="26" t="s">
        <v>12</v>
      </c>
      <c r="C60" s="27">
        <v>7591</v>
      </c>
      <c r="D60" s="42"/>
      <c r="E60" s="43"/>
      <c r="F60" s="41" t="s">
        <v>66</v>
      </c>
    </row>
    <row r="61" spans="1:6" x14ac:dyDescent="0.3">
      <c r="A61" s="20">
        <v>45230</v>
      </c>
      <c r="B61" s="21" t="s">
        <v>16</v>
      </c>
      <c r="C61" s="22">
        <v>24.24</v>
      </c>
      <c r="D61" s="23"/>
      <c r="E61" s="3"/>
      <c r="F61" s="6"/>
    </row>
    <row r="62" spans="1:6" x14ac:dyDescent="0.3">
      <c r="A62" s="20"/>
      <c r="B62" s="35" t="s">
        <v>17</v>
      </c>
      <c r="C62" s="31">
        <f>SUM(C53:C61)</f>
        <v>17919.98</v>
      </c>
      <c r="D62" s="23"/>
      <c r="E62" s="3"/>
      <c r="F62" s="6"/>
    </row>
    <row r="63" spans="1:6" x14ac:dyDescent="0.3">
      <c r="A63" s="1"/>
      <c r="B63" s="1"/>
      <c r="C63" s="3"/>
      <c r="D63" s="23"/>
      <c r="E63" s="3"/>
      <c r="F63" s="6"/>
    </row>
    <row r="64" spans="1:6" x14ac:dyDescent="0.3">
      <c r="A64" s="11" t="s">
        <v>58</v>
      </c>
      <c r="B64" s="1"/>
      <c r="C64" s="16"/>
      <c r="D64" s="17">
        <f>D6-C40-C50+C62</f>
        <v>19780.47</v>
      </c>
      <c r="E64" s="16">
        <f>C64+D64</f>
        <v>19780.47</v>
      </c>
      <c r="F64" s="34"/>
    </row>
    <row r="65" spans="1:6" x14ac:dyDescent="0.3">
      <c r="A65" s="1"/>
      <c r="B65" s="1"/>
      <c r="C65" s="3"/>
      <c r="D65" s="23"/>
      <c r="E65" s="3"/>
      <c r="F65" s="6"/>
    </row>
    <row r="66" spans="1:6" x14ac:dyDescent="0.3">
      <c r="A66" s="11" t="s">
        <v>18</v>
      </c>
      <c r="B66" s="1"/>
      <c r="C66" s="1"/>
      <c r="D66" s="23"/>
      <c r="E66" s="3"/>
      <c r="F66" s="6"/>
    </row>
    <row r="67" spans="1:6" x14ac:dyDescent="0.3">
      <c r="A67" s="1"/>
      <c r="B67" s="1"/>
      <c r="C67" s="1"/>
      <c r="D67" s="23"/>
      <c r="E67" s="3"/>
      <c r="F67" s="6"/>
    </row>
    <row r="68" spans="1:6" x14ac:dyDescent="0.3">
      <c r="A68" s="20"/>
      <c r="B68" s="21"/>
      <c r="C68" s="28"/>
      <c r="D68" s="30"/>
      <c r="E68" s="3"/>
      <c r="F68" s="24"/>
    </row>
    <row r="69" spans="1:6" x14ac:dyDescent="0.3">
      <c r="A69" s="1"/>
      <c r="B69" s="1"/>
      <c r="C69" s="36">
        <f>SUM(C68:C68)</f>
        <v>0</v>
      </c>
      <c r="D69" s="30"/>
      <c r="E69" s="3"/>
      <c r="F69" s="24"/>
    </row>
    <row r="70" spans="1:6" x14ac:dyDescent="0.3">
      <c r="A70" s="20"/>
      <c r="B70" s="21"/>
      <c r="C70" s="30"/>
      <c r="D70" s="23"/>
      <c r="E70" s="3"/>
      <c r="F70" s="37"/>
    </row>
    <row r="71" spans="1:6" x14ac:dyDescent="0.3">
      <c r="A71" s="1"/>
      <c r="B71" s="11" t="s">
        <v>59</v>
      </c>
      <c r="C71" s="16">
        <v>500</v>
      </c>
      <c r="D71" s="16">
        <f>D64+C69</f>
        <v>19780.47</v>
      </c>
      <c r="E71" s="16">
        <f>SUM(C71:D71)</f>
        <v>20280.47</v>
      </c>
      <c r="F71" s="34"/>
    </row>
    <row r="72" spans="1:6" x14ac:dyDescent="0.3">
      <c r="A72" s="1"/>
      <c r="B72" s="1"/>
      <c r="C72" s="3"/>
      <c r="D72" s="23"/>
      <c r="E72" s="3"/>
      <c r="F72" s="6"/>
    </row>
    <row r="73" spans="1:6" x14ac:dyDescent="0.3">
      <c r="A73" s="1"/>
      <c r="B73" s="11" t="s">
        <v>19</v>
      </c>
      <c r="C73" s="3"/>
      <c r="D73" s="23"/>
      <c r="E73" s="3"/>
      <c r="F73" s="34"/>
    </row>
    <row r="74" spans="1:6" x14ac:dyDescent="0.3">
      <c r="A74" s="38"/>
      <c r="B74" s="39"/>
      <c r="C74" s="39"/>
      <c r="D74" s="39"/>
      <c r="E74" s="3"/>
      <c r="F74" s="6"/>
    </row>
  </sheetData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Denise Batchelor</cp:lastModifiedBy>
  <cp:lastPrinted>2023-09-27T12:36:28Z</cp:lastPrinted>
  <dcterms:created xsi:type="dcterms:W3CDTF">2023-05-18T17:04:07Z</dcterms:created>
  <dcterms:modified xsi:type="dcterms:W3CDTF">2023-11-24T15:31:24Z</dcterms:modified>
</cp:coreProperties>
</file>