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A4191029-61A0-4038-9D9B-B3CF41734191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45" i="1"/>
  <c r="C28" i="1"/>
  <c r="D39" i="1" s="1"/>
  <c r="C37" i="1"/>
  <c r="E6" i="1"/>
  <c r="D47" i="1" l="1"/>
  <c r="D60" i="1" s="1"/>
  <c r="E60" i="1" s="1"/>
  <c r="E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49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<sst xmlns="http://schemas.openxmlformats.org/spreadsheetml/2006/main" count="71" uniqueCount="51">
  <si>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</si>
  <si>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</si>
  <si>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</si>
  <si>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</si>
  <si>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</si>
  <si>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</si>
  <si>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</si>
  <si>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</si>
  <si>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</si>
  <si>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</si>
  <si>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</si>
  <si>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</si>
  <si>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</si>
  <si>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</si>
  <si>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</si>
  <si>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</si>
  <si>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</si>
  <si>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</si>
  <si>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</si>
  <si>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</si>
  <si>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</si>
  <si>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</si>
  <si>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</si>
  <si>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</si>
  <si>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</si>
  <si>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</si>
  <si>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</si>
  <si>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</si>
  <si>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</si>
  <si>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</si>
  <si>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</si>
  <si>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</si>
  <si>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</si>
  <si>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</si>
  <si>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</si>
  <si>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</si>
  <si>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</si>
  <si>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</si>
  <si>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Financial Statement to 5th July 2023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</si>
  <si>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</si>
  <si>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</si>
  <si>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</si>
  <si>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</si>
  <si>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</si>
  <si>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</si>
  <si>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</si>
  <si>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</si>
  <si>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</si>
  <si>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</si>
  <si>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Financial Position at 5 July 2023</t>
  </si>
  <si>
    <t>Reconcilliation to statements 5/7/23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</si>
</sst>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dimension ref="A1:F63"/>
  <sheetViews>
    <sheetView tabSelected="1" zoomScaleNormal="100" workbookViewId="0">
      <selection activeCell="F56" sqref="F56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21875" customWidth="1"/>
    <col min="5" max="5" width="9.5546875" customWidth="1"/>
    <col min="6" max="6" width="53.66406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38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0">
        <v>45042</v>
      </c>
      <c r="B10" s="21" t="s">
        <v>12</v>
      </c>
      <c r="C10" s="22">
        <v>2165.6999999999998</v>
      </c>
      <c r="D10" s="23"/>
      <c r="E10" s="3"/>
      <c r="F10" s="24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39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41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40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42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43</v>
      </c>
    </row>
    <row r="24" spans="1:6" ht="15" customHeight="1" x14ac:dyDescent="0.3">
      <c r="A24" s="20">
        <v>45105</v>
      </c>
      <c r="B24" s="21" t="s">
        <v>44</v>
      </c>
      <c r="C24" s="22">
        <v>60</v>
      </c>
      <c r="D24" s="23"/>
      <c r="E24" s="3"/>
      <c r="F24" s="24" t="s">
        <v>45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46</v>
      </c>
    </row>
    <row r="26" spans="1:6" ht="15" customHeight="1" x14ac:dyDescent="0.3">
      <c r="A26" s="20">
        <v>45105</v>
      </c>
      <c r="B26" s="21" t="s">
        <v>47</v>
      </c>
      <c r="C26" s="22">
        <v>264</v>
      </c>
      <c r="D26" s="23"/>
      <c r="E26" s="3"/>
      <c r="F26" s="24" t="s">
        <v>48</v>
      </c>
    </row>
    <row r="27" spans="1:6" ht="15" customHeight="1" x14ac:dyDescent="0.3">
      <c r="B27" s="21"/>
      <c r="C27" s="28"/>
      <c r="D27" s="23"/>
      <c r="E27" s="3"/>
      <c r="F27" s="24"/>
    </row>
    <row r="28" spans="1:6" x14ac:dyDescent="0.3">
      <c r="A28" s="20"/>
      <c r="B28" s="1"/>
      <c r="C28" s="31">
        <f>SUM(C9:C26)</f>
        <v>5184.79</v>
      </c>
      <c r="D28" s="23"/>
      <c r="E28" s="3"/>
      <c r="F28" s="24"/>
    </row>
    <row r="29" spans="1:6" x14ac:dyDescent="0.3">
      <c r="A29" s="11" t="s">
        <v>15</v>
      </c>
      <c r="B29" s="32"/>
      <c r="C29" s="22"/>
      <c r="D29" s="23"/>
      <c r="E29" s="3"/>
      <c r="F29" s="33"/>
    </row>
    <row r="30" spans="1:6" x14ac:dyDescent="0.3">
      <c r="A30" s="20"/>
      <c r="B30" s="21"/>
      <c r="C30" s="28"/>
      <c r="D30" s="23"/>
      <c r="E30" s="3"/>
      <c r="F30" s="33"/>
    </row>
    <row r="31" spans="1:6" x14ac:dyDescent="0.3">
      <c r="A31" s="25">
        <v>45014</v>
      </c>
      <c r="B31" s="26" t="s">
        <v>14</v>
      </c>
      <c r="C31" s="27">
        <v>2325</v>
      </c>
      <c r="D31" s="23"/>
      <c r="E31" s="3"/>
      <c r="F31" s="1"/>
    </row>
    <row r="32" spans="1:6" x14ac:dyDescent="0.3">
      <c r="A32" s="20">
        <v>45014</v>
      </c>
      <c r="B32" s="21" t="s">
        <v>13</v>
      </c>
      <c r="C32" s="29">
        <v>160</v>
      </c>
      <c r="D32" s="23"/>
      <c r="E32" s="3"/>
      <c r="F32" s="24"/>
    </row>
    <row r="33" spans="1:6" x14ac:dyDescent="0.3">
      <c r="A33" s="20">
        <v>45014</v>
      </c>
      <c r="B33" s="21" t="s">
        <v>36</v>
      </c>
      <c r="C33" s="29">
        <v>151.6</v>
      </c>
      <c r="D33" s="23"/>
      <c r="E33" s="3"/>
      <c r="F33" s="24"/>
    </row>
    <row r="34" spans="1:6" x14ac:dyDescent="0.3">
      <c r="A34" s="20">
        <v>44952</v>
      </c>
      <c r="B34" s="21" t="s">
        <v>37</v>
      </c>
      <c r="C34" s="29">
        <v>300</v>
      </c>
      <c r="D34" s="23"/>
      <c r="E34" s="3"/>
      <c r="F34" s="24"/>
    </row>
    <row r="35" spans="1:6" x14ac:dyDescent="0.3">
      <c r="A35" s="20">
        <v>44979</v>
      </c>
      <c r="B35" s="21" t="s">
        <v>35</v>
      </c>
      <c r="C35" s="29">
        <v>480</v>
      </c>
      <c r="D35" s="23"/>
      <c r="E35" s="3"/>
      <c r="F35" s="24"/>
    </row>
    <row r="36" spans="1:6" x14ac:dyDescent="0.3">
      <c r="A36" s="20"/>
      <c r="B36" s="21"/>
      <c r="C36" s="22"/>
      <c r="D36" s="1"/>
      <c r="E36" s="3"/>
      <c r="F36" s="6"/>
    </row>
    <row r="37" spans="1:6" x14ac:dyDescent="0.3">
      <c r="A37" s="20"/>
      <c r="B37" s="21"/>
      <c r="C37" s="31">
        <f>SUM(C31:C35)</f>
        <v>3416.6</v>
      </c>
      <c r="D37" s="1"/>
      <c r="E37" s="3"/>
      <c r="F37" s="6"/>
    </row>
    <row r="38" spans="1:6" x14ac:dyDescent="0.3">
      <c r="A38" s="20"/>
      <c r="B38" s="21"/>
      <c r="C38" s="22"/>
      <c r="D38" s="23"/>
      <c r="E38" s="3"/>
      <c r="F38" s="6"/>
    </row>
    <row r="39" spans="1:6" x14ac:dyDescent="0.3">
      <c r="A39" s="20" t="s">
        <v>26</v>
      </c>
      <c r="B39" s="21"/>
      <c r="C39" s="30"/>
      <c r="D39" s="23">
        <f>SUM(C9:C32)*-1</f>
        <v>-12854.58</v>
      </c>
      <c r="E39" s="3"/>
      <c r="F39" s="6"/>
    </row>
    <row r="40" spans="1:6" x14ac:dyDescent="0.3">
      <c r="A40" s="20">
        <v>45022</v>
      </c>
      <c r="B40" s="21" t="s">
        <v>27</v>
      </c>
      <c r="C40" s="28">
        <v>10210</v>
      </c>
      <c r="D40" s="23"/>
      <c r="E40" s="3"/>
      <c r="F40" s="6"/>
    </row>
    <row r="41" spans="1:6" x14ac:dyDescent="0.3">
      <c r="A41" s="20">
        <v>45044</v>
      </c>
      <c r="B41" s="21" t="s">
        <v>16</v>
      </c>
      <c r="C41" s="22">
        <v>14.92</v>
      </c>
      <c r="D41" s="23"/>
      <c r="E41" s="3"/>
      <c r="F41" s="6"/>
    </row>
    <row r="42" spans="1:6" x14ac:dyDescent="0.3">
      <c r="A42" s="20">
        <v>45077</v>
      </c>
      <c r="B42" s="21" t="s">
        <v>16</v>
      </c>
      <c r="C42" s="22">
        <v>17.399999999999999</v>
      </c>
      <c r="D42" s="23"/>
      <c r="E42" s="3"/>
      <c r="F42" s="6"/>
    </row>
    <row r="43" spans="1:6" x14ac:dyDescent="0.3">
      <c r="A43" s="20">
        <v>45107</v>
      </c>
      <c r="B43" s="21" t="s">
        <v>16</v>
      </c>
      <c r="C43" s="22">
        <v>14.41</v>
      </c>
      <c r="D43" s="23"/>
      <c r="E43" s="3"/>
      <c r="F43" s="6"/>
    </row>
    <row r="44" spans="1:6" x14ac:dyDescent="0.3">
      <c r="A44" s="20"/>
      <c r="B44" s="21"/>
      <c r="C44" s="22"/>
      <c r="D44" s="23"/>
      <c r="E44" s="3"/>
      <c r="F44" s="6"/>
    </row>
    <row r="45" spans="1:6" x14ac:dyDescent="0.3">
      <c r="A45" s="20"/>
      <c r="B45" s="35" t="s">
        <v>17</v>
      </c>
      <c r="C45" s="31">
        <f>SUM(C40:C43)</f>
        <v>10256.73</v>
      </c>
      <c r="D45" s="23"/>
      <c r="E45" s="3"/>
      <c r="F45" s="6"/>
    </row>
    <row r="46" spans="1:6" x14ac:dyDescent="0.3">
      <c r="A46" s="1"/>
      <c r="B46" s="1"/>
      <c r="C46" s="3"/>
      <c r="D46" s="23"/>
      <c r="E46" s="3"/>
      <c r="F46" s="6"/>
    </row>
    <row r="47" spans="1:6" x14ac:dyDescent="0.3">
      <c r="A47" s="11" t="s">
        <v>49</v>
      </c>
      <c r="B47" s="1"/>
      <c r="C47" s="16"/>
      <c r="D47" s="17">
        <f>D6-C28-C37+C45</f>
        <v>13962.16</v>
      </c>
      <c r="E47" s="16">
        <f>C47+D47</f>
        <v>13962.16</v>
      </c>
      <c r="F47" s="34"/>
    </row>
    <row r="48" spans="1:6" x14ac:dyDescent="0.3">
      <c r="A48" s="1"/>
      <c r="B48" s="1"/>
      <c r="C48" s="3"/>
      <c r="D48" s="23"/>
      <c r="E48" s="3"/>
      <c r="F48" s="6"/>
    </row>
    <row r="49" spans="1:6" x14ac:dyDescent="0.3">
      <c r="A49" s="11" t="s">
        <v>18</v>
      </c>
      <c r="B49" s="1"/>
      <c r="C49" s="1"/>
      <c r="D49" s="23"/>
      <c r="E49" s="3"/>
      <c r="F49" s="6"/>
    </row>
    <row r="50" spans="1:6" x14ac:dyDescent="0.3">
      <c r="A50" s="1"/>
      <c r="B50" s="1"/>
      <c r="C50" s="1"/>
      <c r="D50" s="23"/>
      <c r="E50" s="3"/>
      <c r="F50" s="6"/>
    </row>
    <row r="51" spans="1:6" x14ac:dyDescent="0.3">
      <c r="A51" s="20">
        <v>45105</v>
      </c>
      <c r="B51" s="21" t="s">
        <v>7</v>
      </c>
      <c r="C51" s="22">
        <v>202.12</v>
      </c>
      <c r="D51" s="29"/>
      <c r="E51" s="3"/>
      <c r="F51" s="24"/>
    </row>
    <row r="52" spans="1:6" x14ac:dyDescent="0.3">
      <c r="A52" s="20">
        <v>45105</v>
      </c>
      <c r="B52" s="21" t="s">
        <v>7</v>
      </c>
      <c r="C52" s="22">
        <v>151.6</v>
      </c>
      <c r="D52" s="29"/>
      <c r="E52" s="3"/>
      <c r="F52" s="24"/>
    </row>
    <row r="53" spans="1:6" x14ac:dyDescent="0.3">
      <c r="A53" s="20">
        <v>45105</v>
      </c>
      <c r="B53" s="21" t="s">
        <v>7</v>
      </c>
      <c r="C53" s="22">
        <v>25</v>
      </c>
      <c r="D53" s="29"/>
      <c r="E53" s="3"/>
      <c r="F53" s="24"/>
    </row>
    <row r="54" spans="1:6" x14ac:dyDescent="0.3">
      <c r="A54" s="20">
        <v>45105</v>
      </c>
      <c r="B54" s="21" t="s">
        <v>11</v>
      </c>
      <c r="C54" s="22">
        <v>35</v>
      </c>
      <c r="D54" s="29"/>
      <c r="E54" s="3"/>
      <c r="F54" s="24"/>
    </row>
    <row r="55" spans="1:6" x14ac:dyDescent="0.3">
      <c r="A55" s="20">
        <v>45105</v>
      </c>
      <c r="B55" s="21" t="s">
        <v>11</v>
      </c>
      <c r="C55" s="22">
        <v>30</v>
      </c>
      <c r="D55" s="29"/>
      <c r="E55" s="3"/>
      <c r="F55" s="24"/>
    </row>
    <row r="56" spans="1:6" x14ac:dyDescent="0.3">
      <c r="A56" s="20">
        <v>45105</v>
      </c>
      <c r="B56" s="21" t="s">
        <v>44</v>
      </c>
      <c r="C56" s="22">
        <v>60</v>
      </c>
      <c r="D56" s="29"/>
      <c r="E56" s="3"/>
      <c r="F56" s="24"/>
    </row>
    <row r="57" spans="1:6" x14ac:dyDescent="0.3">
      <c r="A57" s="20">
        <v>45105</v>
      </c>
      <c r="B57" s="21" t="s">
        <v>47</v>
      </c>
      <c r="C57" s="22">
        <v>264</v>
      </c>
      <c r="D57" s="29"/>
      <c r="E57" s="3"/>
      <c r="F57" s="24"/>
    </row>
    <row r="58" spans="1:6" x14ac:dyDescent="0.3">
      <c r="A58" s="1"/>
      <c r="B58" s="1"/>
      <c r="C58" s="36">
        <f>SUM(C51:C57)</f>
        <v>767.72</v>
      </c>
      <c r="D58" s="30"/>
      <c r="E58" s="3"/>
      <c r="F58" s="24"/>
    </row>
    <row r="59" spans="1:6" x14ac:dyDescent="0.3">
      <c r="A59" s="20"/>
      <c r="B59" s="21"/>
      <c r="C59" s="30"/>
      <c r="D59" s="23"/>
      <c r="E59" s="3"/>
      <c r="F59" s="37"/>
    </row>
    <row r="60" spans="1:6" x14ac:dyDescent="0.3">
      <c r="A60" s="1"/>
      <c r="B60" s="11" t="s">
        <v>50</v>
      </c>
      <c r="C60" s="16">
        <v>500</v>
      </c>
      <c r="D60" s="16">
        <f>D47+C58</f>
        <v>14729.88</v>
      </c>
      <c r="E60" s="16">
        <f>SUM(C60:D60)</f>
        <v>15229.88</v>
      </c>
      <c r="F60" s="34"/>
    </row>
    <row r="61" spans="1:6" x14ac:dyDescent="0.3">
      <c r="A61" s="1"/>
      <c r="B61" s="1"/>
      <c r="C61" s="3"/>
      <c r="D61" s="23"/>
      <c r="E61" s="3"/>
      <c r="F61" s="6"/>
    </row>
    <row r="62" spans="1:6" x14ac:dyDescent="0.3">
      <c r="A62" s="1"/>
      <c r="B62" s="11" t="s">
        <v>19</v>
      </c>
      <c r="C62" s="3"/>
      <c r="D62" s="23"/>
      <c r="E62" s="3"/>
      <c r="F62" s="34"/>
    </row>
    <row r="63" spans="1:6" x14ac:dyDescent="0.3">
      <c r="A63" s="38"/>
      <c r="B63" s="39"/>
      <c r="C63" s="39"/>
      <c r="D63" s="39"/>
      <c r="E63" s="3"/>
      <c r="F63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2023-05-18T17:04:07Z</dcterms:created>
  <dcterms:modified xsi:type="dcterms:W3CDTF">2023-07-14T17:12:32Z</dcterms:modified>
</cp:coreProperties>
</file>