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pley Heath Parish Council\Finance\2023-24\"/>
    </mc:Choice>
  </mc:AlternateContent>
  <xr:revisionPtr revIDLastSave="0" documentId="13_ncr:1_{0D437642-13BA-4A20-AB54-7418339A5F1B}" xr6:coauthVersionLast="47" xr6:coauthVersionMax="47" xr10:uidLastSave="{00000000-0000-0000-0000-000000000000}"/>
  <bookViews>
    <workbookView xWindow="-120" yWindow="-120" windowWidth="29040" windowHeight="15840" xr2:uid="{3155AEEF-9CC6-47F6-A520-B0AD494394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50" i="1"/>
  <c r="C40" i="1"/>
  <c r="D42" i="1"/>
  <c r="C57" i="1"/>
  <c r="E6" i="1"/>
  <c r="D52" i="1" l="1"/>
  <c r="D59" i="1" s="1"/>
  <c r="E59" i="1" s="1"/>
  <c r="E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</author>
  </authors>
  <commentList>
    <comment ref="D6" authorId="0" shapeId="0" xr:uid="{4808EBF8-D065-4ED7-B8CF-B3EA3C3316DD}">
      <text>
        <r>
          <rPr>
            <sz val="8"/>
            <color indexed="81"/>
            <rFont val="Tahoma"/>
            <family val="2"/>
          </rPr>
          <t>Financial Position NOT reconciled to statements fig.</t>
        </r>
      </text>
    </comment>
    <comment ref="D54" authorId="0" shapeId="0" xr:uid="{4D640643-1739-4026-9AC2-1282C63C7EDA}">
      <text>
        <r>
          <rPr>
            <sz val="8"/>
            <color indexed="81"/>
            <rFont val="Tahoma"/>
            <family val="2"/>
          </rPr>
          <t>Enter 'items not on statements' in this column</t>
        </r>
      </text>
    </comment>
  </commentList>
</comments>
</file>

<file path=xl/sharedStrings.xml><?xml version="1.0" encoding="utf-8"?>
<sst xmlns="http://schemas.openxmlformats.org/spreadsheetml/2006/main" count="74" uniqueCount="54">
  <si>
    <t>ASPLEY HEATH PARISH COUNCIL</t>
  </si>
  <si>
    <t>BANK BALANCES</t>
  </si>
  <si>
    <t>Current</t>
  </si>
  <si>
    <t>Reserve</t>
  </si>
  <si>
    <t>Total Funds</t>
  </si>
  <si>
    <t>£</t>
  </si>
  <si>
    <t>Payments since 1 April 2022</t>
  </si>
  <si>
    <t>D Batchelor</t>
  </si>
  <si>
    <t>Clerk's salary April</t>
  </si>
  <si>
    <t>Npower</t>
  </si>
  <si>
    <t>SLCC</t>
  </si>
  <si>
    <t>BATPC</t>
  </si>
  <si>
    <t>Groundwork UK</t>
  </si>
  <si>
    <t>Woburn Sands Town Council</t>
  </si>
  <si>
    <t>Greensand Trust</t>
  </si>
  <si>
    <t>Payments from previous financial year</t>
  </si>
  <si>
    <t>NatWest - Interest</t>
  </si>
  <si>
    <t>Total Income</t>
  </si>
  <si>
    <t>Less items not yet on statements</t>
  </si>
  <si>
    <t>Notes:</t>
  </si>
  <si>
    <t>Financial Position as at 1 April 2023</t>
  </si>
  <si>
    <t>NP Unspent funds 2022/23</t>
  </si>
  <si>
    <t>Affiliation fees 2023</t>
  </si>
  <si>
    <t>Street lighting electricity 1/4/22-28/2/23</t>
  </si>
  <si>
    <t>Membership fees 2023</t>
  </si>
  <si>
    <t>Memorial Hall hire for AGM</t>
  </si>
  <si>
    <t>Receipts since 1st April 2023</t>
  </si>
  <si>
    <t>CBC - Precept</t>
  </si>
  <si>
    <t>Payment details</t>
  </si>
  <si>
    <t>Clerk's salary May</t>
  </si>
  <si>
    <t>Forde &amp; McHugh</t>
  </si>
  <si>
    <t>Street lighting maintenance 1/10/22-28/3/23</t>
  </si>
  <si>
    <t>S Smith</t>
  </si>
  <si>
    <t>Refreshments for AGM 26/4/23</t>
  </si>
  <si>
    <t>Namecheap - Email domain fees - 1 year</t>
  </si>
  <si>
    <t>Stanton Tree Care</t>
  </si>
  <si>
    <t>HMRC</t>
  </si>
  <si>
    <t>Swallowfield Lower School</t>
  </si>
  <si>
    <t>Clerk's Salary - June</t>
  </si>
  <si>
    <t>Clerk's Allowance April - June</t>
  </si>
  <si>
    <t>Clerk's PAYE April - June</t>
  </si>
  <si>
    <t>New Cllr Induction training 19/7/23 ASW</t>
  </si>
  <si>
    <t>Finance Training Amc 6/6/23</t>
  </si>
  <si>
    <t>Cultivation Ltd</t>
  </si>
  <si>
    <t>Final invoice - May 2023</t>
  </si>
  <si>
    <t>Twenty's Plenty signs</t>
  </si>
  <si>
    <t>Zurich</t>
  </si>
  <si>
    <t>Insurance renewal 1 year</t>
  </si>
  <si>
    <t>Staionery - Clerk - files, filing, envelopes</t>
  </si>
  <si>
    <t>Clerk's Salary - July</t>
  </si>
  <si>
    <t>Financial Statement to 5th Sept 2023</t>
  </si>
  <si>
    <t>Financial Position at 5 Sept 2023</t>
  </si>
  <si>
    <t>Reconcilliation to statements 5/9/2023</t>
  </si>
  <si>
    <t>Clerk's Salary -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</si>
</sst>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[$-F800]dddd\,\ mmmm\ dd\,\ yyyy"/>
    <numFmt numFmtId="165" formatCode="dd\ mmm\ yy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rgb="FF7030A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0" fontId="2" fillId="0" borderId="0" xfId="0" applyNumberFormat="1" applyFont="1" applyAlignment="1">
      <alignment horizontal="center"/>
    </xf>
    <xf numFmtId="40" fontId="1" fillId="0" borderId="0" xfId="0" applyNumberFormat="1" applyFont="1"/>
    <xf numFmtId="4" fontId="3" fillId="0" borderId="0" xfId="0" applyNumberFormat="1" applyFont="1"/>
    <xf numFmtId="40" fontId="3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/>
    <xf numFmtId="164" fontId="5" fillId="0" borderId="0" xfId="0" applyNumberFormat="1" applyFont="1" applyAlignment="1">
      <alignment horizontal="center"/>
    </xf>
    <xf numFmtId="0" fontId="3" fillId="0" borderId="0" xfId="0" applyFont="1"/>
    <xf numFmtId="40" fontId="5" fillId="0" borderId="0" xfId="0" applyNumberFormat="1" applyFont="1" applyAlignment="1">
      <alignment horizontal="center"/>
    </xf>
    <xf numFmtId="0" fontId="6" fillId="0" borderId="0" xfId="0" applyFont="1"/>
    <xf numFmtId="40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0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wrapText="1"/>
    </xf>
    <xf numFmtId="40" fontId="6" fillId="2" borderId="0" xfId="0" applyNumberFormat="1" applyFont="1" applyFill="1" applyAlignment="1">
      <alignment horizontal="right" vertical="center"/>
    </xf>
    <xf numFmtId="15" fontId="1" fillId="0" borderId="0" xfId="0" applyNumberFormat="1" applyFont="1"/>
    <xf numFmtId="165" fontId="1" fillId="0" borderId="0" xfId="0" applyNumberFormat="1" applyFont="1"/>
    <xf numFmtId="8" fontId="1" fillId="2" borderId="0" xfId="0" applyNumberFormat="1" applyFont="1" applyFill="1"/>
    <xf numFmtId="4" fontId="1" fillId="0" borderId="0" xfId="0" applyNumberFormat="1" applyFont="1"/>
    <xf numFmtId="0" fontId="1" fillId="0" borderId="0" xfId="0" applyFont="1" applyAlignment="1">
      <alignment wrapText="1"/>
    </xf>
    <xf numFmtId="15" fontId="1" fillId="3" borderId="0" xfId="0" applyNumberFormat="1" applyFont="1" applyFill="1"/>
    <xf numFmtId="165" fontId="1" fillId="3" borderId="0" xfId="0" applyNumberFormat="1" applyFont="1" applyFill="1"/>
    <xf numFmtId="8" fontId="1" fillId="3" borderId="0" xfId="0" applyNumberFormat="1" applyFont="1" applyFill="1"/>
    <xf numFmtId="8" fontId="1" fillId="4" borderId="0" xfId="0" applyNumberFormat="1" applyFont="1" applyFill="1"/>
    <xf numFmtId="8" fontId="1" fillId="5" borderId="0" xfId="0" applyNumberFormat="1" applyFont="1" applyFill="1"/>
    <xf numFmtId="8" fontId="1" fillId="0" borderId="0" xfId="0" applyNumberFormat="1" applyFont="1"/>
    <xf numFmtId="8" fontId="6" fillId="2" borderId="0" xfId="0" applyNumberFormat="1" applyFont="1" applyFill="1"/>
    <xf numFmtId="165" fontId="8" fillId="0" borderId="0" xfId="0" applyNumberFormat="1" applyFont="1"/>
    <xf numFmtId="0" fontId="8" fillId="0" borderId="0" xfId="0" applyFont="1" applyAlignment="1">
      <alignment wrapText="1"/>
    </xf>
    <xf numFmtId="8" fontId="4" fillId="0" borderId="0" xfId="0" applyNumberFormat="1" applyFont="1" applyAlignment="1">
      <alignment wrapText="1"/>
    </xf>
    <xf numFmtId="165" fontId="6" fillId="0" borderId="0" xfId="0" applyNumberFormat="1" applyFont="1"/>
    <xf numFmtId="8" fontId="6" fillId="0" borderId="0" xfId="0" applyNumberFormat="1" applyFont="1"/>
    <xf numFmtId="2" fontId="4" fillId="0" borderId="0" xfId="0" applyNumberFormat="1" applyFont="1" applyAlignment="1">
      <alignment wrapText="1"/>
    </xf>
    <xf numFmtId="16" fontId="1" fillId="0" borderId="0" xfId="0" applyNumberFormat="1" applyFont="1"/>
    <xf numFmtId="8" fontId="8" fillId="0" borderId="0" xfId="0" applyNumberFormat="1" applyFont="1"/>
    <xf numFmtId="40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EBA3-AFCE-4197-9D78-92F6B9BEED6F}">
  <sheetPr>
    <pageSetUpPr fitToPage="1"/>
  </sheetPr>
  <dimension ref="A1:F62"/>
  <sheetViews>
    <sheetView tabSelected="1" zoomScaleNormal="100" workbookViewId="0">
      <selection activeCell="B18" sqref="B18"/>
    </sheetView>
  </sheetViews>
  <sheetFormatPr defaultRowHeight="15" x14ac:dyDescent="0.25"/>
  <cols>
    <col min="1" max="1" width="9.7109375" customWidth="1"/>
    <col min="2" max="2" width="27.5703125" customWidth="1"/>
    <col min="3" max="3" width="10.42578125" customWidth="1"/>
    <col min="4" max="4" width="11.28515625" customWidth="1"/>
    <col min="5" max="5" width="9.5703125" customWidth="1"/>
    <col min="6" max="6" width="35.28515625" customWidth="1"/>
  </cols>
  <sheetData>
    <row r="1" spans="1:6" ht="15.75" x14ac:dyDescent="0.25">
      <c r="A1" s="1"/>
      <c r="B1" s="2" t="s">
        <v>0</v>
      </c>
      <c r="C1" s="3"/>
      <c r="D1" s="4"/>
      <c r="E1" s="5"/>
      <c r="F1" s="6"/>
    </row>
    <row r="2" spans="1:6" ht="15.75" x14ac:dyDescent="0.25">
      <c r="A2" s="1"/>
      <c r="B2" s="7" t="s">
        <v>50</v>
      </c>
      <c r="C2" s="8"/>
      <c r="D2" s="4"/>
      <c r="E2" s="5"/>
      <c r="F2" s="6"/>
    </row>
    <row r="3" spans="1:6" ht="15.75" x14ac:dyDescent="0.25">
      <c r="A3" s="1"/>
      <c r="B3" s="9"/>
      <c r="C3" s="10"/>
      <c r="D3" s="4"/>
      <c r="E3" s="5"/>
      <c r="F3" s="6"/>
    </row>
    <row r="4" spans="1:6" x14ac:dyDescent="0.25">
      <c r="A4" s="11" t="s">
        <v>1</v>
      </c>
      <c r="B4" s="1"/>
      <c r="C4" s="12" t="s">
        <v>2</v>
      </c>
      <c r="D4" s="13" t="s">
        <v>3</v>
      </c>
      <c r="E4" s="12" t="s">
        <v>4</v>
      </c>
      <c r="F4" s="6"/>
    </row>
    <row r="5" spans="1:6" x14ac:dyDescent="0.25">
      <c r="A5" s="11"/>
      <c r="B5" s="1"/>
      <c r="C5" s="14" t="s">
        <v>5</v>
      </c>
      <c r="D5" s="15" t="s">
        <v>5</v>
      </c>
      <c r="E5" s="14" t="s">
        <v>5</v>
      </c>
      <c r="F5" s="6"/>
    </row>
    <row r="6" spans="1:6" x14ac:dyDescent="0.25">
      <c r="A6" s="11" t="s">
        <v>20</v>
      </c>
      <c r="B6" s="11"/>
      <c r="C6" s="16">
        <v>500</v>
      </c>
      <c r="D6" s="17">
        <v>12306.82</v>
      </c>
      <c r="E6" s="40">
        <f>C6+D6</f>
        <v>12806.82</v>
      </c>
      <c r="F6" s="18"/>
    </row>
    <row r="7" spans="1:6" x14ac:dyDescent="0.25">
      <c r="A7" s="11"/>
      <c r="B7" s="1"/>
      <c r="C7" s="14"/>
      <c r="D7" s="15"/>
      <c r="E7" s="14"/>
      <c r="F7" s="11" t="s">
        <v>28</v>
      </c>
    </row>
    <row r="8" spans="1:6" x14ac:dyDescent="0.25">
      <c r="A8" s="11" t="s">
        <v>6</v>
      </c>
      <c r="B8" s="1"/>
      <c r="C8" s="19"/>
      <c r="D8" s="15"/>
      <c r="E8" s="14"/>
    </row>
    <row r="9" spans="1:6" ht="15" customHeight="1" x14ac:dyDescent="0.25">
      <c r="A9" s="20">
        <v>45042</v>
      </c>
      <c r="B9" s="21" t="s">
        <v>7</v>
      </c>
      <c r="C9" s="22">
        <v>202.52</v>
      </c>
      <c r="D9" s="23"/>
      <c r="E9" s="3"/>
      <c r="F9" s="24" t="s">
        <v>8</v>
      </c>
    </row>
    <row r="10" spans="1:6" ht="15" customHeight="1" x14ac:dyDescent="0.25">
      <c r="A10" s="20">
        <v>45042</v>
      </c>
      <c r="B10" s="21" t="s">
        <v>12</v>
      </c>
      <c r="C10" s="22">
        <v>2165.6999999999998</v>
      </c>
      <c r="D10" s="23"/>
      <c r="E10" s="3"/>
      <c r="F10" s="24" t="s">
        <v>21</v>
      </c>
    </row>
    <row r="11" spans="1:6" ht="15" customHeight="1" x14ac:dyDescent="0.25">
      <c r="A11" s="20">
        <v>45042</v>
      </c>
      <c r="B11" s="21" t="s">
        <v>11</v>
      </c>
      <c r="C11" s="22">
        <v>144</v>
      </c>
      <c r="D11" s="23"/>
      <c r="E11" s="3"/>
      <c r="F11" s="24" t="s">
        <v>22</v>
      </c>
    </row>
    <row r="12" spans="1:6" ht="15" customHeight="1" x14ac:dyDescent="0.25">
      <c r="A12" s="20">
        <v>45042</v>
      </c>
      <c r="B12" s="21" t="s">
        <v>9</v>
      </c>
      <c r="C12" s="22">
        <v>1029.23</v>
      </c>
      <c r="D12" s="23"/>
      <c r="E12" s="3"/>
      <c r="F12" s="24" t="s">
        <v>23</v>
      </c>
    </row>
    <row r="13" spans="1:6" ht="15" customHeight="1" x14ac:dyDescent="0.25">
      <c r="A13" s="20">
        <v>45042</v>
      </c>
      <c r="B13" s="21" t="s">
        <v>10</v>
      </c>
      <c r="C13" s="22">
        <v>73</v>
      </c>
      <c r="D13" s="23"/>
      <c r="E13" s="3"/>
      <c r="F13" s="24" t="s">
        <v>24</v>
      </c>
    </row>
    <row r="14" spans="1:6" ht="15" customHeight="1" x14ac:dyDescent="0.25">
      <c r="A14" s="20">
        <v>45042</v>
      </c>
      <c r="B14" s="21" t="s">
        <v>13</v>
      </c>
      <c r="C14" s="22">
        <v>25</v>
      </c>
      <c r="D14" s="23"/>
      <c r="E14" s="3"/>
      <c r="F14" s="24" t="s">
        <v>25</v>
      </c>
    </row>
    <row r="15" spans="1:6" ht="15" customHeight="1" x14ac:dyDescent="0.25">
      <c r="A15" s="20">
        <v>45070</v>
      </c>
      <c r="B15" s="21" t="s">
        <v>7</v>
      </c>
      <c r="C15" s="22">
        <v>202.52</v>
      </c>
      <c r="D15" s="23"/>
      <c r="E15" s="3"/>
      <c r="F15" s="24" t="s">
        <v>29</v>
      </c>
    </row>
    <row r="16" spans="1:6" ht="15" customHeight="1" x14ac:dyDescent="0.25">
      <c r="A16" s="20">
        <v>45070</v>
      </c>
      <c r="B16" s="21" t="s">
        <v>30</v>
      </c>
      <c r="C16" s="22">
        <v>355.44</v>
      </c>
      <c r="D16" s="23"/>
      <c r="E16" s="3"/>
      <c r="F16" s="24" t="s">
        <v>31</v>
      </c>
    </row>
    <row r="17" spans="1:6" ht="15" customHeight="1" x14ac:dyDescent="0.25">
      <c r="A17" s="20">
        <v>45070</v>
      </c>
      <c r="B17" s="21" t="s">
        <v>32</v>
      </c>
      <c r="C17" s="22">
        <v>42.45</v>
      </c>
      <c r="D17" s="23"/>
      <c r="E17" s="3"/>
      <c r="F17" s="24" t="s">
        <v>33</v>
      </c>
    </row>
    <row r="18" spans="1:6" ht="15" customHeight="1" x14ac:dyDescent="0.25">
      <c r="A18" s="20">
        <v>45070</v>
      </c>
      <c r="B18" s="21" t="s">
        <v>7</v>
      </c>
      <c r="C18" s="22">
        <v>34.65</v>
      </c>
      <c r="D18" s="23"/>
      <c r="E18" s="3"/>
      <c r="F18" s="24" t="s">
        <v>34</v>
      </c>
    </row>
    <row r="19" spans="1:6" ht="15" customHeight="1" x14ac:dyDescent="0.25">
      <c r="A19" s="20">
        <v>45105</v>
      </c>
      <c r="B19" s="21" t="s">
        <v>7</v>
      </c>
      <c r="C19" s="22">
        <v>202.12</v>
      </c>
      <c r="D19" s="23"/>
      <c r="E19" s="3"/>
      <c r="F19" s="24" t="s">
        <v>38</v>
      </c>
    </row>
    <row r="20" spans="1:6" ht="15" customHeight="1" x14ac:dyDescent="0.25">
      <c r="A20" s="20">
        <v>45105</v>
      </c>
      <c r="B20" s="21" t="s">
        <v>7</v>
      </c>
      <c r="C20" s="22">
        <v>151.6</v>
      </c>
      <c r="D20" s="23"/>
      <c r="E20" s="3"/>
      <c r="F20" s="24" t="s">
        <v>40</v>
      </c>
    </row>
    <row r="21" spans="1:6" ht="15" customHeight="1" x14ac:dyDescent="0.25">
      <c r="A21" s="20">
        <v>45105</v>
      </c>
      <c r="B21" s="21" t="s">
        <v>7</v>
      </c>
      <c r="C21" s="22">
        <v>25</v>
      </c>
      <c r="D21" s="23"/>
      <c r="E21" s="3"/>
      <c r="F21" s="24" t="s">
        <v>39</v>
      </c>
    </row>
    <row r="22" spans="1:6" ht="15" customHeight="1" x14ac:dyDescent="0.25">
      <c r="A22" s="20">
        <v>45105</v>
      </c>
      <c r="B22" s="21" t="s">
        <v>11</v>
      </c>
      <c r="C22" s="22">
        <v>35</v>
      </c>
      <c r="D22" s="23"/>
      <c r="E22" s="3"/>
      <c r="F22" s="24" t="s">
        <v>41</v>
      </c>
    </row>
    <row r="23" spans="1:6" ht="15" customHeight="1" x14ac:dyDescent="0.25">
      <c r="A23" s="20">
        <v>45105</v>
      </c>
      <c r="B23" s="21" t="s">
        <v>11</v>
      </c>
      <c r="C23" s="22">
        <v>30</v>
      </c>
      <c r="D23" s="23"/>
      <c r="E23" s="3"/>
      <c r="F23" s="24" t="s">
        <v>42</v>
      </c>
    </row>
    <row r="24" spans="1:6" ht="15" customHeight="1" x14ac:dyDescent="0.25">
      <c r="A24" s="20">
        <v>45105</v>
      </c>
      <c r="B24" s="21" t="s">
        <v>43</v>
      </c>
      <c r="C24" s="22">
        <v>60</v>
      </c>
      <c r="D24" s="23"/>
      <c r="E24" s="3"/>
      <c r="F24" s="24" t="s">
        <v>44</v>
      </c>
    </row>
    <row r="25" spans="1:6" ht="15" customHeight="1" x14ac:dyDescent="0.25">
      <c r="A25" s="20">
        <v>45105</v>
      </c>
      <c r="B25" s="21" t="s">
        <v>32</v>
      </c>
      <c r="C25" s="22">
        <v>142.56</v>
      </c>
      <c r="D25" s="23"/>
      <c r="E25" s="3"/>
      <c r="F25" s="24" t="s">
        <v>45</v>
      </c>
    </row>
    <row r="26" spans="1:6" ht="15" customHeight="1" x14ac:dyDescent="0.25">
      <c r="A26" s="20">
        <v>45105</v>
      </c>
      <c r="B26" s="21" t="s">
        <v>46</v>
      </c>
      <c r="C26" s="22">
        <v>264</v>
      </c>
      <c r="D26" s="23"/>
      <c r="E26" s="3"/>
      <c r="F26" s="24" t="s">
        <v>47</v>
      </c>
    </row>
    <row r="27" spans="1:6" ht="15" customHeight="1" x14ac:dyDescent="0.25">
      <c r="A27" s="20">
        <v>45126</v>
      </c>
      <c r="B27" s="21" t="s">
        <v>7</v>
      </c>
      <c r="C27" s="22">
        <v>202.32</v>
      </c>
      <c r="D27" s="23"/>
      <c r="E27" s="3"/>
      <c r="F27" s="24" t="s">
        <v>49</v>
      </c>
    </row>
    <row r="28" spans="1:6" ht="15" customHeight="1" x14ac:dyDescent="0.25">
      <c r="A28" s="20">
        <v>45126</v>
      </c>
      <c r="B28" s="21" t="s">
        <v>7</v>
      </c>
      <c r="C28" s="22">
        <v>38</v>
      </c>
      <c r="D28" s="23"/>
      <c r="E28" s="3"/>
      <c r="F28" s="24" t="s">
        <v>48</v>
      </c>
    </row>
    <row r="29" spans="1:6" ht="15" customHeight="1" x14ac:dyDescent="0.25">
      <c r="A29" s="20">
        <v>45157</v>
      </c>
      <c r="B29" s="21" t="s">
        <v>7</v>
      </c>
      <c r="C29" s="28">
        <v>202.32</v>
      </c>
      <c r="D29" s="23"/>
      <c r="E29" s="3"/>
      <c r="F29" s="24" t="s">
        <v>53</v>
      </c>
    </row>
    <row r="30" spans="1:6" x14ac:dyDescent="0.25">
      <c r="A30" s="20"/>
      <c r="B30" s="1"/>
      <c r="C30" s="31">
        <f>SUM(C9:C29)</f>
        <v>5627.4299999999994</v>
      </c>
      <c r="D30" s="23"/>
      <c r="E30" s="3"/>
      <c r="F30" s="24"/>
    </row>
    <row r="31" spans="1:6" x14ac:dyDescent="0.25">
      <c r="A31" s="11" t="s">
        <v>15</v>
      </c>
      <c r="B31" s="32"/>
      <c r="C31" s="22"/>
      <c r="D31" s="23"/>
      <c r="E31" s="3"/>
      <c r="F31" s="33"/>
    </row>
    <row r="32" spans="1:6" x14ac:dyDescent="0.25">
      <c r="A32" s="20"/>
      <c r="B32" s="21"/>
      <c r="C32" s="28"/>
      <c r="D32" s="23"/>
      <c r="E32" s="3"/>
      <c r="F32" s="33"/>
    </row>
    <row r="33" spans="1:6" x14ac:dyDescent="0.25">
      <c r="A33" s="25">
        <v>45014</v>
      </c>
      <c r="B33" s="26" t="s">
        <v>14</v>
      </c>
      <c r="C33" s="27">
        <v>2325</v>
      </c>
      <c r="D33" s="23"/>
      <c r="E33" s="3"/>
      <c r="F33" s="1"/>
    </row>
    <row r="34" spans="1:6" x14ac:dyDescent="0.25">
      <c r="A34" s="20">
        <v>45014</v>
      </c>
      <c r="B34" s="21" t="s">
        <v>13</v>
      </c>
      <c r="C34" s="29">
        <v>160</v>
      </c>
      <c r="D34" s="23"/>
      <c r="E34" s="3"/>
      <c r="F34" s="24"/>
    </row>
    <row r="35" spans="1:6" x14ac:dyDescent="0.25">
      <c r="A35" s="20">
        <v>45014</v>
      </c>
      <c r="B35" s="21" t="s">
        <v>36</v>
      </c>
      <c r="C35" s="29">
        <v>151.6</v>
      </c>
      <c r="D35" s="23"/>
      <c r="E35" s="3"/>
      <c r="F35" s="24"/>
    </row>
    <row r="36" spans="1:6" x14ac:dyDescent="0.25">
      <c r="A36" s="20">
        <v>44952</v>
      </c>
      <c r="B36" s="21" t="s">
        <v>37</v>
      </c>
      <c r="C36" s="29">
        <v>300</v>
      </c>
      <c r="D36" s="23"/>
      <c r="E36" s="3"/>
      <c r="F36" s="24"/>
    </row>
    <row r="37" spans="1:6" x14ac:dyDescent="0.25">
      <c r="A37" s="20">
        <v>44979</v>
      </c>
      <c r="B37" s="21" t="s">
        <v>35</v>
      </c>
      <c r="C37" s="29">
        <v>480</v>
      </c>
      <c r="D37" s="23"/>
      <c r="E37" s="3"/>
      <c r="F37" s="24"/>
    </row>
    <row r="38" spans="1:6" x14ac:dyDescent="0.25">
      <c r="A38" s="20">
        <v>44377</v>
      </c>
      <c r="B38" s="21" t="s">
        <v>32</v>
      </c>
      <c r="C38" s="29">
        <v>45</v>
      </c>
      <c r="D38" s="23"/>
      <c r="E38" s="3"/>
      <c r="F38" s="24"/>
    </row>
    <row r="39" spans="1:6" x14ac:dyDescent="0.25">
      <c r="A39" s="20"/>
      <c r="B39" s="21"/>
      <c r="C39" s="22"/>
      <c r="D39" s="1"/>
      <c r="E39" s="3"/>
      <c r="F39" s="6"/>
    </row>
    <row r="40" spans="1:6" x14ac:dyDescent="0.25">
      <c r="A40" s="20"/>
      <c r="B40" s="21"/>
      <c r="C40" s="31">
        <f>SUM(C33:C38)</f>
        <v>3461.6</v>
      </c>
      <c r="D40" s="1"/>
      <c r="E40" s="3"/>
      <c r="F40" s="6"/>
    </row>
    <row r="41" spans="1:6" x14ac:dyDescent="0.25">
      <c r="A41" s="20"/>
      <c r="B41" s="21"/>
      <c r="C41" s="22"/>
      <c r="D41" s="23"/>
      <c r="E41" s="3"/>
      <c r="F41" s="6"/>
    </row>
    <row r="42" spans="1:6" x14ac:dyDescent="0.25">
      <c r="A42" s="20" t="s">
        <v>26</v>
      </c>
      <c r="B42" s="21"/>
      <c r="C42" s="30"/>
      <c r="D42" s="23">
        <f>SUM(C9:C34)*-1</f>
        <v>-13739.859999999999</v>
      </c>
      <c r="E42" s="3"/>
      <c r="F42" s="6"/>
    </row>
    <row r="43" spans="1:6" x14ac:dyDescent="0.25">
      <c r="A43" s="20">
        <v>45022</v>
      </c>
      <c r="B43" s="21" t="s">
        <v>27</v>
      </c>
      <c r="C43" s="28">
        <v>10210</v>
      </c>
      <c r="D43" s="23"/>
      <c r="E43" s="3"/>
      <c r="F43" s="6"/>
    </row>
    <row r="44" spans="1:6" x14ac:dyDescent="0.25">
      <c r="A44" s="20">
        <v>45044</v>
      </c>
      <c r="B44" s="21" t="s">
        <v>16</v>
      </c>
      <c r="C44" s="22">
        <v>14.92</v>
      </c>
      <c r="D44" s="23"/>
      <c r="E44" s="3"/>
      <c r="F44" s="6"/>
    </row>
    <row r="45" spans="1:6" x14ac:dyDescent="0.25">
      <c r="A45" s="20">
        <v>45077</v>
      </c>
      <c r="B45" s="21" t="s">
        <v>16</v>
      </c>
      <c r="C45" s="22">
        <v>17.399999999999999</v>
      </c>
      <c r="D45" s="23"/>
      <c r="E45" s="3"/>
      <c r="F45" s="6"/>
    </row>
    <row r="46" spans="1:6" x14ac:dyDescent="0.25">
      <c r="A46" s="20">
        <v>45107</v>
      </c>
      <c r="B46" s="21" t="s">
        <v>16</v>
      </c>
      <c r="C46" s="22">
        <v>14.41</v>
      </c>
      <c r="D46" s="23"/>
      <c r="E46" s="3"/>
      <c r="F46" s="6"/>
    </row>
    <row r="47" spans="1:6" x14ac:dyDescent="0.25">
      <c r="A47" s="20">
        <v>45138</v>
      </c>
      <c r="B47" s="21" t="s">
        <v>16</v>
      </c>
      <c r="C47" s="22">
        <v>16.149999999999999</v>
      </c>
      <c r="D47" s="23"/>
      <c r="E47" s="3"/>
      <c r="F47" s="6"/>
    </row>
    <row r="48" spans="1:6" x14ac:dyDescent="0.25">
      <c r="A48" s="20">
        <v>45169</v>
      </c>
      <c r="B48" s="21" t="s">
        <v>16</v>
      </c>
      <c r="C48" s="22">
        <v>16.29</v>
      </c>
      <c r="D48" s="23"/>
      <c r="E48" s="3"/>
      <c r="F48" s="6"/>
    </row>
    <row r="49" spans="1:6" x14ac:dyDescent="0.25">
      <c r="A49" s="20"/>
      <c r="B49" s="21"/>
      <c r="C49" s="22"/>
      <c r="D49" s="23"/>
      <c r="E49" s="3"/>
      <c r="F49" s="6"/>
    </row>
    <row r="50" spans="1:6" x14ac:dyDescent="0.25">
      <c r="A50" s="20"/>
      <c r="B50" s="35" t="s">
        <v>17</v>
      </c>
      <c r="C50" s="31">
        <f>SUM(C43:C48)</f>
        <v>10289.17</v>
      </c>
      <c r="D50" s="23"/>
      <c r="E50" s="3"/>
      <c r="F50" s="6"/>
    </row>
    <row r="51" spans="1:6" x14ac:dyDescent="0.25">
      <c r="A51" s="1"/>
      <c r="B51" s="1"/>
      <c r="C51" s="3"/>
      <c r="D51" s="23"/>
      <c r="E51" s="3"/>
      <c r="F51" s="6"/>
    </row>
    <row r="52" spans="1:6" x14ac:dyDescent="0.25">
      <c r="A52" s="11" t="s">
        <v>51</v>
      </c>
      <c r="B52" s="1"/>
      <c r="C52" s="16"/>
      <c r="D52" s="17">
        <f>D6-C30-C40+C50</f>
        <v>13506.960000000001</v>
      </c>
      <c r="E52" s="16">
        <f>C52+D52</f>
        <v>13506.960000000001</v>
      </c>
      <c r="F52" s="34"/>
    </row>
    <row r="53" spans="1:6" x14ac:dyDescent="0.25">
      <c r="A53" s="1"/>
      <c r="B53" s="1"/>
      <c r="C53" s="3"/>
      <c r="D53" s="23"/>
      <c r="E53" s="3"/>
      <c r="F53" s="6"/>
    </row>
    <row r="54" spans="1:6" x14ac:dyDescent="0.25">
      <c r="A54" s="11" t="s">
        <v>18</v>
      </c>
      <c r="B54" s="1"/>
      <c r="C54" s="1"/>
      <c r="D54" s="23"/>
      <c r="E54" s="3"/>
      <c r="F54" s="6"/>
    </row>
    <row r="55" spans="1:6" x14ac:dyDescent="0.25">
      <c r="A55" s="1"/>
      <c r="B55" s="1"/>
      <c r="C55" s="1"/>
      <c r="D55" s="23"/>
      <c r="E55" s="3"/>
      <c r="F55" s="6"/>
    </row>
    <row r="56" spans="1:6" x14ac:dyDescent="0.25">
      <c r="A56" s="20">
        <v>45105</v>
      </c>
      <c r="B56" s="21" t="s">
        <v>11</v>
      </c>
      <c r="C56" s="22">
        <v>35</v>
      </c>
      <c r="D56" s="29"/>
      <c r="E56" s="3"/>
      <c r="F56" s="24"/>
    </row>
    <row r="57" spans="1:6" x14ac:dyDescent="0.25">
      <c r="A57" s="1"/>
      <c r="B57" s="1"/>
      <c r="C57" s="36">
        <f>SUM(C56:C56)</f>
        <v>35</v>
      </c>
      <c r="D57" s="30"/>
      <c r="E57" s="3"/>
      <c r="F57" s="24"/>
    </row>
    <row r="58" spans="1:6" x14ac:dyDescent="0.25">
      <c r="A58" s="20"/>
      <c r="B58" s="21"/>
      <c r="C58" s="30"/>
      <c r="D58" s="23"/>
      <c r="E58" s="3"/>
      <c r="F58" s="37"/>
    </row>
    <row r="59" spans="1:6" x14ac:dyDescent="0.25">
      <c r="A59" s="1"/>
      <c r="B59" s="11" t="s">
        <v>52</v>
      </c>
      <c r="C59" s="16">
        <v>500</v>
      </c>
      <c r="D59" s="16">
        <f>D52+C57</f>
        <v>13541.960000000001</v>
      </c>
      <c r="E59" s="16">
        <f>SUM(C59:D59)</f>
        <v>14041.960000000001</v>
      </c>
      <c r="F59" s="34"/>
    </row>
    <row r="60" spans="1:6" x14ac:dyDescent="0.25">
      <c r="A60" s="1"/>
      <c r="B60" s="1"/>
      <c r="C60" s="3"/>
      <c r="D60" s="23"/>
      <c r="E60" s="3"/>
      <c r="F60" s="6"/>
    </row>
    <row r="61" spans="1:6" x14ac:dyDescent="0.25">
      <c r="A61" s="1"/>
      <c r="B61" s="11" t="s">
        <v>19</v>
      </c>
      <c r="C61" s="3"/>
      <c r="D61" s="23"/>
      <c r="E61" s="3"/>
      <c r="F61" s="34"/>
    </row>
    <row r="62" spans="1:6" x14ac:dyDescent="0.25">
      <c r="A62" s="38"/>
      <c r="B62" s="39"/>
      <c r="C62" s="39"/>
      <c r="D62" s="39"/>
      <c r="E62" s="3"/>
      <c r="F62" s="6"/>
    </row>
  </sheetData>
  <pageMargins left="0.7" right="0.7" top="0.75" bottom="0.75" header="0.3" footer="0.3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Denise Batchelor</cp:lastModifiedBy>
  <cp:lastPrinted>2023-09-27T12:36:28Z</cp:lastPrinted>
  <dcterms:created xsi:type="dcterms:W3CDTF">2023-05-18T17:04:07Z</dcterms:created>
  <dcterms:modified xsi:type="dcterms:W3CDTF">2023-09-27T12:44:27Z</dcterms:modified>
</cp:coreProperties>
</file>