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72487B17-8996-49FA-AEBC-21167F871D8E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45" i="1"/>
  <c r="C20" i="1"/>
  <c r="D31" i="1" s="1"/>
  <c r="C37" i="1"/>
  <c r="E6" i="1"/>
  <c r="D39" i="1" l="1"/>
  <c r="D47" i="1" s="1"/>
  <c r="E47" i="1" s="1"/>
  <c r="E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41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<sst xmlns="http://schemas.openxmlformats.org/spreadsheetml/2006/main" count="49" uniqueCount="41">
  <si>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</si>
  <si>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</si>
  <si>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</si>
  <si>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</si>
  <si>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</si>
  <si>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</si>
  <si>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</si>
  <si>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</si>
  <si>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</si>
  <si>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</si>
  <si>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</si>
  <si>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</si>
  <si>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</si>
  <si>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</si>
  <si>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</si>
  <si>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</si>
  <si>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</si>
  <si>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</si>
  <si>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</si>
  <si>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</si>
  <si>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</si>
  <si>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</si>
  <si>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</si>
  <si>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</si>
  <si>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</si>
  <si>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</si>
  <si>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</si>
  <si>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</si>
  <si>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Payment details</t>
  </si>
  <si>
    <t>Financial Statement to 5th June 2023</t>
  </si>
  <si>
    <t>Reconcilliation to statements 5/6/23</t>
  </si>
  <si>
    <t>Financial Position at 5 June 2023</t>
  </si>
  <si>
    <t>Clerk's salary May</t>
  </si>
  <si>
    <t>Forde &amp; McHugh</t>
  </si>
  <si>
    <t>Street lighting maintenance 1/10/22-28/3/23</t>
  </si>
  <si>
    <t>S Smith</t>
  </si>
  <si>
    <t>Refreshments for AGM 26/4/23</t>
  </si>
  <si>
    <t>Namecheap - Email domain fees - 1 year</t>
  </si>
  <si>
    <t>Stanton Tree Care</t>
  </si>
  <si>
    <t>HMRC</t>
  </si>
  <si>
    <t>Swallowfield Lower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</si>
</sst>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dimension ref="A1:F50"/>
  <sheetViews>
    <sheetView tabSelected="1" zoomScaleNormal="100" workbookViewId="0">
      <selection activeCell="F48" sqref="F48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21875" customWidth="1"/>
    <col min="5" max="5" width="9.5546875" customWidth="1"/>
    <col min="6" max="6" width="53.66406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29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20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28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0">
        <v>45042</v>
      </c>
      <c r="B10" s="21" t="s">
        <v>12</v>
      </c>
      <c r="C10" s="22">
        <v>2165.6999999999998</v>
      </c>
      <c r="D10" s="23"/>
      <c r="E10" s="3"/>
      <c r="F10" s="24" t="s">
        <v>21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22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23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24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25</v>
      </c>
    </row>
    <row r="15" spans="1:6" ht="15" customHeight="1" x14ac:dyDescent="0.3">
      <c r="A15" s="20">
        <v>45070</v>
      </c>
      <c r="B15" s="21" t="s">
        <v>7</v>
      </c>
      <c r="C15" s="22">
        <v>202.52</v>
      </c>
      <c r="D15" s="23"/>
      <c r="E15" s="3"/>
      <c r="F15" s="24" t="s">
        <v>32</v>
      </c>
    </row>
    <row r="16" spans="1:6" ht="15" customHeight="1" x14ac:dyDescent="0.3">
      <c r="A16" s="20">
        <v>45070</v>
      </c>
      <c r="B16" s="21" t="s">
        <v>33</v>
      </c>
      <c r="C16" s="22">
        <v>355.44</v>
      </c>
      <c r="D16" s="23"/>
      <c r="E16" s="3"/>
      <c r="F16" s="24" t="s">
        <v>34</v>
      </c>
    </row>
    <row r="17" spans="1:6" ht="15" customHeight="1" x14ac:dyDescent="0.3">
      <c r="A17" s="20">
        <v>45070</v>
      </c>
      <c r="B17" s="21" t="s">
        <v>35</v>
      </c>
      <c r="C17" s="22">
        <v>42.45</v>
      </c>
      <c r="D17" s="23"/>
      <c r="E17" s="3"/>
      <c r="F17" s="24" t="s">
        <v>36</v>
      </c>
    </row>
    <row r="18" spans="1:6" ht="15" customHeight="1" x14ac:dyDescent="0.3">
      <c r="A18" s="20">
        <v>45070</v>
      </c>
      <c r="B18" s="21" t="s">
        <v>7</v>
      </c>
      <c r="C18" s="22">
        <v>34.65</v>
      </c>
      <c r="D18" s="23"/>
      <c r="E18" s="3"/>
      <c r="F18" s="24" t="s">
        <v>37</v>
      </c>
    </row>
    <row r="19" spans="1:6" ht="15" customHeight="1" x14ac:dyDescent="0.3">
      <c r="A19" s="20"/>
      <c r="B19" s="21"/>
      <c r="C19" s="28"/>
      <c r="D19" s="23"/>
      <c r="E19" s="3"/>
      <c r="F19" s="24"/>
    </row>
    <row r="20" spans="1:6" x14ac:dyDescent="0.3">
      <c r="A20" s="20"/>
      <c r="B20" s="1"/>
      <c r="C20" s="31">
        <f>SUM(C9:C18)</f>
        <v>4274.5099999999993</v>
      </c>
      <c r="D20" s="23"/>
      <c r="E20" s="3"/>
      <c r="F20" s="24"/>
    </row>
    <row r="21" spans="1:6" x14ac:dyDescent="0.3">
      <c r="A21" s="11" t="s">
        <v>15</v>
      </c>
      <c r="B21" s="32"/>
      <c r="C21" s="22"/>
      <c r="D21" s="23"/>
      <c r="E21" s="3"/>
      <c r="F21" s="33"/>
    </row>
    <row r="22" spans="1:6" x14ac:dyDescent="0.3">
      <c r="A22" s="20"/>
      <c r="B22" s="21"/>
      <c r="C22" s="28"/>
      <c r="D22" s="23"/>
      <c r="E22" s="3"/>
      <c r="F22" s="33"/>
    </row>
    <row r="23" spans="1:6" x14ac:dyDescent="0.3">
      <c r="A23" s="25">
        <v>45014</v>
      </c>
      <c r="B23" s="26" t="s">
        <v>14</v>
      </c>
      <c r="C23" s="27">
        <v>2325</v>
      </c>
      <c r="D23" s="23"/>
      <c r="E23" s="3"/>
      <c r="F23" s="1"/>
    </row>
    <row r="24" spans="1:6" x14ac:dyDescent="0.3">
      <c r="A24" s="20">
        <v>45014</v>
      </c>
      <c r="B24" s="21" t="s">
        <v>13</v>
      </c>
      <c r="C24" s="29">
        <v>160</v>
      </c>
      <c r="D24" s="23"/>
      <c r="E24" s="3"/>
      <c r="F24" s="24"/>
    </row>
    <row r="25" spans="1:6" x14ac:dyDescent="0.3">
      <c r="A25" s="20">
        <v>45014</v>
      </c>
      <c r="B25" s="21" t="s">
        <v>39</v>
      </c>
      <c r="C25" s="29">
        <v>151.6</v>
      </c>
      <c r="D25" s="23"/>
      <c r="E25" s="3"/>
      <c r="F25" s="24"/>
    </row>
    <row r="26" spans="1:6" x14ac:dyDescent="0.3">
      <c r="A26" s="20">
        <v>44952</v>
      </c>
      <c r="B26" s="21" t="s">
        <v>40</v>
      </c>
      <c r="C26" s="29">
        <v>300</v>
      </c>
      <c r="D26" s="23"/>
      <c r="E26" s="3"/>
      <c r="F26" s="24"/>
    </row>
    <row r="27" spans="1:6" x14ac:dyDescent="0.3">
      <c r="A27" s="20">
        <v>44979</v>
      </c>
      <c r="B27" s="21" t="s">
        <v>38</v>
      </c>
      <c r="C27" s="29">
        <v>480</v>
      </c>
      <c r="D27" s="23"/>
      <c r="E27" s="3"/>
      <c r="F27" s="24"/>
    </row>
    <row r="28" spans="1:6" x14ac:dyDescent="0.3">
      <c r="A28" s="20"/>
      <c r="B28" s="21"/>
      <c r="C28" s="22"/>
      <c r="D28" s="1"/>
      <c r="E28" s="3"/>
      <c r="F28" s="6"/>
    </row>
    <row r="29" spans="1:6" x14ac:dyDescent="0.3">
      <c r="A29" s="20"/>
      <c r="B29" s="21"/>
      <c r="C29" s="31">
        <f>SUM(C23:C27)</f>
        <v>3416.6</v>
      </c>
      <c r="D29" s="1"/>
      <c r="E29" s="3"/>
      <c r="F29" s="6"/>
    </row>
    <row r="30" spans="1:6" x14ac:dyDescent="0.3">
      <c r="A30" s="20"/>
      <c r="B30" s="21"/>
      <c r="C30" s="22"/>
      <c r="D30" s="23"/>
      <c r="E30" s="3"/>
      <c r="F30" s="6"/>
    </row>
    <row r="31" spans="1:6" x14ac:dyDescent="0.3">
      <c r="A31" s="20" t="s">
        <v>26</v>
      </c>
      <c r="B31" s="21"/>
      <c r="C31" s="30"/>
      <c r="D31" s="23">
        <f>SUM(C9:C24)*-1</f>
        <v>-11034.019999999999</v>
      </c>
      <c r="E31" s="3"/>
      <c r="F31" s="6"/>
    </row>
    <row r="32" spans="1:6" x14ac:dyDescent="0.3">
      <c r="A32" s="20">
        <v>45022</v>
      </c>
      <c r="B32" s="21" t="s">
        <v>27</v>
      </c>
      <c r="C32" s="28">
        <v>10210</v>
      </c>
      <c r="D32" s="23"/>
      <c r="E32" s="3"/>
      <c r="F32" s="6"/>
    </row>
    <row r="33" spans="1:6" x14ac:dyDescent="0.3">
      <c r="A33" s="20">
        <v>45044</v>
      </c>
      <c r="B33" s="21" t="s">
        <v>16</v>
      </c>
      <c r="C33" s="22">
        <v>14.92</v>
      </c>
      <c r="D33" s="23"/>
      <c r="E33" s="3"/>
      <c r="F33" s="6"/>
    </row>
    <row r="34" spans="1:6" x14ac:dyDescent="0.3">
      <c r="A34" s="20">
        <v>45077</v>
      </c>
      <c r="B34" s="21" t="s">
        <v>16</v>
      </c>
      <c r="C34" s="22">
        <v>17.399999999999999</v>
      </c>
      <c r="D34" s="23"/>
      <c r="E34" s="3"/>
      <c r="F34" s="6"/>
    </row>
    <row r="35" spans="1:6" x14ac:dyDescent="0.3">
      <c r="A35" s="20"/>
      <c r="B35" s="21"/>
      <c r="C35" s="22"/>
      <c r="D35" s="23"/>
      <c r="E35" s="3"/>
      <c r="F35" s="6"/>
    </row>
    <row r="36" spans="1:6" x14ac:dyDescent="0.3">
      <c r="A36" s="20"/>
      <c r="B36" s="21"/>
      <c r="C36" s="22"/>
      <c r="D36" s="23"/>
      <c r="E36" s="3"/>
      <c r="F36" s="6"/>
    </row>
    <row r="37" spans="1:6" x14ac:dyDescent="0.3">
      <c r="A37" s="20"/>
      <c r="B37" s="35" t="s">
        <v>17</v>
      </c>
      <c r="C37" s="31">
        <f>SUM(C32:C34)</f>
        <v>10242.32</v>
      </c>
      <c r="D37" s="23"/>
      <c r="E37" s="3"/>
      <c r="F37" s="6"/>
    </row>
    <row r="38" spans="1:6" x14ac:dyDescent="0.3">
      <c r="A38" s="1"/>
      <c r="B38" s="1"/>
      <c r="C38" s="3"/>
      <c r="D38" s="23"/>
      <c r="E38" s="3"/>
      <c r="F38" s="6"/>
    </row>
    <row r="39" spans="1:6" x14ac:dyDescent="0.3">
      <c r="A39" s="11" t="s">
        <v>31</v>
      </c>
      <c r="B39" s="1"/>
      <c r="C39" s="16"/>
      <c r="D39" s="17">
        <f>D6-C20-C29+C37</f>
        <v>14858.03</v>
      </c>
      <c r="E39" s="16">
        <f>C39+D39</f>
        <v>14858.03</v>
      </c>
      <c r="F39" s="34"/>
    </row>
    <row r="40" spans="1:6" x14ac:dyDescent="0.3">
      <c r="A40" s="1"/>
      <c r="B40" s="1"/>
      <c r="C40" s="3"/>
      <c r="D40" s="23"/>
      <c r="E40" s="3"/>
      <c r="F40" s="6"/>
    </row>
    <row r="41" spans="1:6" x14ac:dyDescent="0.3">
      <c r="A41" s="11" t="s">
        <v>18</v>
      </c>
      <c r="B41" s="1"/>
      <c r="C41" s="1"/>
      <c r="D41" s="23"/>
      <c r="E41" s="3"/>
      <c r="F41" s="6"/>
    </row>
    <row r="42" spans="1:6" x14ac:dyDescent="0.3">
      <c r="A42" s="1"/>
      <c r="B42" s="1"/>
      <c r="C42" s="1"/>
      <c r="D42" s="23"/>
      <c r="E42" s="3"/>
      <c r="F42" s="6"/>
    </row>
    <row r="43" spans="1:6" x14ac:dyDescent="0.3">
      <c r="A43" s="20">
        <v>45070</v>
      </c>
      <c r="B43" s="21" t="s">
        <v>33</v>
      </c>
      <c r="C43" s="22">
        <v>355.44</v>
      </c>
      <c r="D43" s="29"/>
      <c r="E43" s="3"/>
      <c r="F43" s="24"/>
    </row>
    <row r="44" spans="1:6" x14ac:dyDescent="0.3">
      <c r="A44" s="20">
        <v>45070</v>
      </c>
      <c r="B44" s="21" t="s">
        <v>35</v>
      </c>
      <c r="C44" s="22">
        <v>42.45</v>
      </c>
      <c r="D44" s="29"/>
      <c r="E44" s="3"/>
      <c r="F44" s="24"/>
    </row>
    <row r="45" spans="1:6" x14ac:dyDescent="0.3">
      <c r="A45" s="1"/>
      <c r="B45" s="1"/>
      <c r="C45" s="36">
        <f>SUM(C43:C44)</f>
        <v>397.89</v>
      </c>
      <c r="D45" s="30"/>
      <c r="E45" s="3"/>
      <c r="F45" s="24"/>
    </row>
    <row r="46" spans="1:6" x14ac:dyDescent="0.3">
      <c r="A46" s="20"/>
      <c r="B46" s="21"/>
      <c r="C46" s="30"/>
      <c r="D46" s="23"/>
      <c r="E46" s="3"/>
      <c r="F46" s="37"/>
    </row>
    <row r="47" spans="1:6" x14ac:dyDescent="0.3">
      <c r="A47" s="1"/>
      <c r="B47" s="11" t="s">
        <v>30</v>
      </c>
      <c r="C47" s="16">
        <v>500</v>
      </c>
      <c r="D47" s="16">
        <f>D39+C45</f>
        <v>15255.92</v>
      </c>
      <c r="E47" s="16">
        <f>SUM(C47:D47)</f>
        <v>15755.92</v>
      </c>
      <c r="F47" s="34"/>
    </row>
    <row r="48" spans="1:6" x14ac:dyDescent="0.3">
      <c r="A48" s="1"/>
      <c r="B48" s="1"/>
      <c r="C48" s="3"/>
      <c r="D48" s="23"/>
      <c r="E48" s="3"/>
      <c r="F48" s="6"/>
    </row>
    <row r="49" spans="1:6" x14ac:dyDescent="0.3">
      <c r="A49" s="1"/>
      <c r="B49" s="11" t="s">
        <v>19</v>
      </c>
      <c r="C49" s="3"/>
      <c r="D49" s="23"/>
      <c r="E49" s="3"/>
      <c r="F49" s="34"/>
    </row>
    <row r="50" spans="1:6" x14ac:dyDescent="0.3">
      <c r="A50" s="38"/>
      <c r="B50" s="39"/>
      <c r="C50" s="39"/>
      <c r="D50" s="39"/>
      <c r="E50" s="3"/>
      <c r="F50" s="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2023-05-18T17:04:07Z</dcterms:created>
  <dcterms:modified xsi:type="dcterms:W3CDTF">2023-06-21T19:05:38Z</dcterms:modified>
</cp:coreProperties>
</file>